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15" windowWidth="12240" windowHeight="9120" tabRatio="599" activeTab="1"/>
  </bookViews>
  <sheets>
    <sheet name="INSTRUMENTO BASICO" sheetId="1" r:id="rId1"/>
    <sheet name="PMI" sheetId="2" r:id="rId2"/>
    <sheet name="Hoja2" sheetId="3" state="hidden" r:id="rId3"/>
  </sheets>
  <definedNames>
    <definedName name="_xlnm.Print_Area" localSheetId="0">'INSTRUMENTO BASICO'!$A$1:$I$210</definedName>
  </definedNames>
  <calcPr calcId="145621"/>
  <customWorkbookViews>
    <customWorkbookView name="manuel.davila - Vista personalizada" guid="{7B101CEE-BC69-47E4-A8D1-2C3AF8DA0C6C}" mergeInterval="0" personalView="1" maximized="1" xWindow="1" yWindow="1" windowWidth="1280" windowHeight="799" activeSheetId="1"/>
  </customWorkbookViews>
  <fileRecoveryPr autoRecover="0"/>
</workbook>
</file>

<file path=xl/calcChain.xml><?xml version="1.0" encoding="utf-8"?>
<calcChain xmlns="http://schemas.openxmlformats.org/spreadsheetml/2006/main">
  <c r="F206" i="1" l="1"/>
  <c r="C75" i="1" s="1"/>
  <c r="F190" i="1"/>
  <c r="C107" i="1" s="1"/>
  <c r="C92" i="1"/>
  <c r="C30" i="1"/>
  <c r="C79" i="1"/>
  <c r="C66" i="1"/>
  <c r="C76" i="1"/>
  <c r="C123" i="1"/>
  <c r="C114" i="1"/>
  <c r="C87" i="1"/>
  <c r="C119" i="1"/>
  <c r="C103" i="1"/>
  <c r="C55" i="1"/>
  <c r="C51" i="1"/>
  <c r="C43" i="1"/>
  <c r="C39" i="1"/>
  <c r="C108" i="1" l="1"/>
  <c r="C69" i="1"/>
  <c r="C60" i="1"/>
  <c r="C24" i="1"/>
  <c r="C18" i="1"/>
  <c r="C126" i="1" l="1"/>
  <c r="C130" i="1"/>
</calcChain>
</file>

<file path=xl/comments1.xml><?xml version="1.0" encoding="utf-8"?>
<comments xmlns="http://schemas.openxmlformats.org/spreadsheetml/2006/main">
  <authors>
    <author>manuel.davila</author>
  </authors>
  <commentList>
    <comment ref="F17" authorId="0">
      <text>
        <r>
          <rPr>
            <b/>
            <sz val="8"/>
            <color indexed="81"/>
            <rFont val="Tahoma"/>
            <family val="2"/>
          </rPr>
          <t xml:space="preserve">EXISTENCIA.
</t>
        </r>
        <r>
          <rPr>
            <sz val="8"/>
            <color indexed="81"/>
            <rFont val="Tahoma"/>
            <family val="2"/>
          </rPr>
          <t xml:space="preserve">La institución se caracteriza por un desarrollo incipiente, parcial o desordenado, según el caso. 
No hay planeación ni metas establecidas y las acciones se realizan de manera desarticulada.
</t>
        </r>
      </text>
    </comment>
    <comment ref="G17" authorId="0">
      <text>
        <r>
          <rPr>
            <b/>
            <sz val="8"/>
            <color indexed="81"/>
            <rFont val="Tahoma"/>
            <family val="2"/>
          </rPr>
          <t xml:space="preserve">PERTINENCIA:
</t>
        </r>
        <r>
          <rPr>
            <sz val="8"/>
            <color indexed="81"/>
            <rFont val="Tahoma"/>
            <family val="2"/>
          </rPr>
          <t xml:space="preserve">Hay principios de planeación y articulación de los esfuerzos y acciones del
establecimiento para cumplir sus metas y objetivos
</t>
        </r>
      </text>
    </comment>
    <comment ref="H17" authorId="0">
      <text>
        <r>
          <rPr>
            <b/>
            <sz val="8"/>
            <color indexed="81"/>
            <rFont val="Tahoma"/>
            <family val="2"/>
          </rPr>
          <t>APROPIACION:</t>
        </r>
        <r>
          <rPr>
            <sz val="8"/>
            <color indexed="81"/>
            <rFont val="Tahoma"/>
            <family val="2"/>
          </rPr>
          <t xml:space="preserve">
Las acciones realizadas por el establecimiento tienen
un mayor grado de articulación y son conocidas por la
comunidad educativa; sin embargo, todavía no se realiza
un proceso sistemático de evaluación y mejoramiento</t>
        </r>
      </text>
    </comment>
    <comment ref="I17" authorId="0">
      <text>
        <r>
          <rPr>
            <b/>
            <sz val="8"/>
            <color indexed="81"/>
            <rFont val="Tahoma"/>
            <family val="2"/>
          </rPr>
          <t>MEJORAMIENTO CONTINUO:</t>
        </r>
        <r>
          <rPr>
            <sz val="8"/>
            <color indexed="81"/>
            <rFont val="Tahoma"/>
            <family val="2"/>
          </rPr>
          <t xml:space="preserve">
El establecimiento involucra la lógica
del mejoramiento continuo: evalúa
sus procesos y resultados y, en
consecuencia, los ajusta y mejora.</t>
        </r>
      </text>
    </comment>
    <comment ref="F155" authorId="0">
      <text>
        <r>
          <rPr>
            <b/>
            <sz val="8"/>
            <color indexed="81"/>
            <rFont val="Tahoma"/>
            <family val="2"/>
          </rPr>
          <t xml:space="preserve">EXISTENCIA.
</t>
        </r>
        <r>
          <rPr>
            <sz val="8"/>
            <color indexed="81"/>
            <rFont val="Tahoma"/>
            <family val="2"/>
          </rPr>
          <t>La institución se caracteriza por un desarrollo incipiente, parcial o desordenado, según el caso. No
hay planeación ni metas establecidas y las acciones se realizan de manera desarticulada.</t>
        </r>
        <r>
          <rPr>
            <sz val="8"/>
            <color indexed="81"/>
            <rFont val="Tahoma"/>
            <family val="2"/>
          </rPr>
          <t xml:space="preserve">
</t>
        </r>
      </text>
    </comment>
    <comment ref="G155" authorId="0">
      <text>
        <r>
          <rPr>
            <b/>
            <sz val="8"/>
            <color indexed="81"/>
            <rFont val="Tahoma"/>
            <family val="2"/>
          </rPr>
          <t xml:space="preserve">PERTINENCIA:
</t>
        </r>
        <r>
          <rPr>
            <sz val="8"/>
            <color indexed="81"/>
            <rFont val="Tahoma"/>
            <family val="2"/>
          </rPr>
          <t xml:space="preserve">Hay principios de planeación y articulación de los esfuerzos y acciones del
establecimiento para cumplir sus metas y objetivos
</t>
        </r>
      </text>
    </comment>
    <comment ref="H155" authorId="0">
      <text>
        <r>
          <rPr>
            <b/>
            <sz val="8"/>
            <color indexed="81"/>
            <rFont val="Tahoma"/>
            <family val="2"/>
          </rPr>
          <t>APROPIACION:</t>
        </r>
        <r>
          <rPr>
            <sz val="8"/>
            <color indexed="81"/>
            <rFont val="Tahoma"/>
            <family val="2"/>
          </rPr>
          <t xml:space="preserve">
Las acciones realizadas por el establecimiento tienen
un mayor grado de articulación y son conocidas por la
comunidad educativa; sin embargo, todavía no se realiza
un proceso sistemático de evaluación y mejoramiento</t>
        </r>
      </text>
    </comment>
    <comment ref="I155" authorId="0">
      <text>
        <r>
          <rPr>
            <b/>
            <sz val="8"/>
            <color indexed="81"/>
            <rFont val="Tahoma"/>
            <family val="2"/>
          </rPr>
          <t>MEJORAMIENTO CONTINUO:</t>
        </r>
        <r>
          <rPr>
            <sz val="8"/>
            <color indexed="81"/>
            <rFont val="Tahoma"/>
            <family val="2"/>
          </rPr>
          <t xml:space="preserve">
El establecimiento involucra la lógica
del mejoramiento continuo: evalúa
sus procesos y resultados y, en
consecuencia, los ajusta y mejora.</t>
        </r>
      </text>
    </comment>
  </commentList>
</comments>
</file>

<file path=xl/sharedStrings.xml><?xml version="1.0" encoding="utf-8"?>
<sst xmlns="http://schemas.openxmlformats.org/spreadsheetml/2006/main" count="364" uniqueCount="302">
  <si>
    <t>GESTION DIRECTIVA</t>
  </si>
  <si>
    <t>GESTION ACADEMICA</t>
  </si>
  <si>
    <t>GESTION DE LA COMUNIDAD</t>
  </si>
  <si>
    <t>AREAS DE GESTION</t>
  </si>
  <si>
    <t>PROCESOS</t>
  </si>
  <si>
    <t>EVALUACION</t>
  </si>
  <si>
    <t>SUBPROCESOS</t>
  </si>
  <si>
    <t>Misión</t>
  </si>
  <si>
    <t>Vision</t>
  </si>
  <si>
    <t>Principios</t>
  </si>
  <si>
    <t>Metas</t>
  </si>
  <si>
    <t>Conocimiento y apropiacion del direccionamiento</t>
  </si>
  <si>
    <t>Politicas de inclusion</t>
  </si>
  <si>
    <t>Liderazgo</t>
  </si>
  <si>
    <t>Articulación de planes</t>
  </si>
  <si>
    <t>Proyectos y acciones</t>
  </si>
  <si>
    <t>Estrategia pedagógica</t>
  </si>
  <si>
    <t>Seguimiento y autoevaluacion</t>
  </si>
  <si>
    <t>Uso de información ( interna y externa) para toma de decisones</t>
  </si>
  <si>
    <t>Consejo Directivo</t>
  </si>
  <si>
    <t>Consejo Académico</t>
  </si>
  <si>
    <t>Consejo de estudiantes</t>
  </si>
  <si>
    <t>Consejo de Padres de familia</t>
  </si>
  <si>
    <t>Comité de evaluación y promocion</t>
  </si>
  <si>
    <t>Comité de convivencia</t>
  </si>
  <si>
    <t>Asamblea de padres de familia</t>
  </si>
  <si>
    <t>Mecanismos de comunicación</t>
  </si>
  <si>
    <t>Trabajo en equipo</t>
  </si>
  <si>
    <t>Reconocimiento de logros</t>
  </si>
  <si>
    <t>Identificación y divulgación de buenas practicas</t>
  </si>
  <si>
    <t>Pertenencia y participación</t>
  </si>
  <si>
    <t>Ambiente físico</t>
  </si>
  <si>
    <t>Inducción a los nuevos estudiantes</t>
  </si>
  <si>
    <t>Motivación hacia el aprendizaje</t>
  </si>
  <si>
    <t>Manual de convivencia</t>
  </si>
  <si>
    <t>Actividades extracurriculares</t>
  </si>
  <si>
    <t>Bienestar de los alumnos</t>
  </si>
  <si>
    <t>Manejo de conflictos y casos difíciles</t>
  </si>
  <si>
    <t>Pades de familia</t>
  </si>
  <si>
    <t>Autoridades educativas</t>
  </si>
  <si>
    <t>Otras instituciones</t>
  </si>
  <si>
    <t>Sector Productivo</t>
  </si>
  <si>
    <t>Plan de estudios</t>
  </si>
  <si>
    <t>Enfoque metodológico</t>
  </si>
  <si>
    <t>Recursos para el aprendizaje</t>
  </si>
  <si>
    <t>Jornada escolar</t>
  </si>
  <si>
    <t>Opciones didácticas para las áreas.</t>
  </si>
  <si>
    <t>Opciones didácticas para las asignaturas.</t>
  </si>
  <si>
    <t>Opciones didácticas para los  proyectos transversales.</t>
  </si>
  <si>
    <t>Estrategias para las tareas escolares</t>
  </si>
  <si>
    <t>Uso articulado de los recursos para el aprendizaje</t>
  </si>
  <si>
    <t>Uso articulado de los tiempos para el aprendizaje</t>
  </si>
  <si>
    <t>Relación y estilo pedagógico</t>
  </si>
  <si>
    <t>Planeación de clases</t>
  </si>
  <si>
    <t>Evaluación en el aula</t>
  </si>
  <si>
    <t>Seguimiento a los resultados académicos</t>
  </si>
  <si>
    <t>Seguimiento a los egresados</t>
  </si>
  <si>
    <t>Uso pedagógico de las evaluaciones externas</t>
  </si>
  <si>
    <t>Actividades de recuperación</t>
  </si>
  <si>
    <t>Proceso de matrícula</t>
  </si>
  <si>
    <t>Archivo académico</t>
  </si>
  <si>
    <t>Boletines de calificaciones</t>
  </si>
  <si>
    <t>Adecuación y embellecimiento de la planta física</t>
  </si>
  <si>
    <t>Mantenimiento de la planta física</t>
  </si>
  <si>
    <t>Seguimiento al uso de espacios</t>
  </si>
  <si>
    <t>Adquisición de los recursos para el aprendizaje</t>
  </si>
  <si>
    <t>Mantenimiento de los recursos para el aprendizaje</t>
  </si>
  <si>
    <t>Suministros</t>
  </si>
  <si>
    <t>Dotación y mantenimiento de equipos</t>
  </si>
  <si>
    <t>Seguridad y protección de la planta fisica y recursos</t>
  </si>
  <si>
    <t>Servicio de transporte</t>
  </si>
  <si>
    <t>Servicio de Cafetería</t>
  </si>
  <si>
    <t>Servicio de Restaurante</t>
  </si>
  <si>
    <t>Servicios de salud ( enfermeria,odontologia, psicologia, etc)</t>
  </si>
  <si>
    <t>Apoyo a estudiantes con NEE.</t>
  </si>
  <si>
    <t>Apoyos pedagógicos adicionales para los estudiantes con NEE</t>
  </si>
  <si>
    <t>Perfiles</t>
  </si>
  <si>
    <t xml:space="preserve">Inducción </t>
  </si>
  <si>
    <t>Formación y capacitación</t>
  </si>
  <si>
    <t>Asignación académica</t>
  </si>
  <si>
    <t>Pertenencia a la institución</t>
  </si>
  <si>
    <t>Evaluación de desempeño</t>
  </si>
  <si>
    <t>Estímulos</t>
  </si>
  <si>
    <t>Apoyo a la investigación</t>
  </si>
  <si>
    <t>Convivencia y manejo de conflictos</t>
  </si>
  <si>
    <t>Bienestar de talento humano</t>
  </si>
  <si>
    <t>Presupuesto anual del fondo de servicios educativos</t>
  </si>
  <si>
    <t>Contabilidad</t>
  </si>
  <si>
    <t>Ingresos y gastos</t>
  </si>
  <si>
    <t>Control fiscal</t>
  </si>
  <si>
    <t>Atencion educativa a población afrodescendiente</t>
  </si>
  <si>
    <t>Atencion educativa a población étnica</t>
  </si>
  <si>
    <t>Necesidades y expectativas de los estudiantes</t>
  </si>
  <si>
    <t>Proyectos de vida</t>
  </si>
  <si>
    <t>Atencion educativa a grupos poblacionales con NEE</t>
  </si>
  <si>
    <t xml:space="preserve">Atencion educativa otro tipo de población vulnerable </t>
  </si>
  <si>
    <t>Escuela de padres</t>
  </si>
  <si>
    <t>Oferta de servicios a la comunidad</t>
  </si>
  <si>
    <t>Uso de la planta física</t>
  </si>
  <si>
    <t>Uso de medios</t>
  </si>
  <si>
    <t>Servicio social estudiantil</t>
  </si>
  <si>
    <t>Participación de estudiantes</t>
  </si>
  <si>
    <t>Participación de Padres de familia</t>
  </si>
  <si>
    <t>Prevencion de riesgos físicos</t>
  </si>
  <si>
    <t>Prevencion de riesgos psicosociales</t>
  </si>
  <si>
    <t>Programas de seguridad</t>
  </si>
  <si>
    <t>GOBERNACION DEL TOLIMA</t>
  </si>
  <si>
    <t>Secretaría de Educación y Cultura</t>
  </si>
  <si>
    <t>ITEM</t>
  </si>
  <si>
    <t>PROMEDIO</t>
  </si>
  <si>
    <t>RECTOR(A)</t>
  </si>
  <si>
    <t>Seguimiento a la asistencia de los estudiantes</t>
  </si>
  <si>
    <t>GRAFICO DE RESULTADOS</t>
  </si>
  <si>
    <t>Correos electronicos:</t>
  </si>
  <si>
    <t>Personero y Contralor estudiantil</t>
  </si>
  <si>
    <t>C.C. Rector(a)</t>
  </si>
  <si>
    <t>CODIGO DANE</t>
  </si>
  <si>
    <t>MUNICIPIO</t>
  </si>
  <si>
    <t>AUTOEVALUACION INSTITUCIONAL</t>
  </si>
  <si>
    <t>ACTAS DE VISITAS OFICIALES</t>
  </si>
  <si>
    <t>HOJAS DE VIDA DEL PERSONAL</t>
  </si>
  <si>
    <t>DOCUMENTACION DE ESTUDIANTES</t>
  </si>
  <si>
    <t>LIBROS DE MATRICULA</t>
  </si>
  <si>
    <t>LIBRO DE ACTAS DE GRADUACIÓN</t>
  </si>
  <si>
    <t>LIBRO REGISTRO DE DIPLOMAS</t>
  </si>
  <si>
    <t>ACTAS DE COMPROMISOS DE PADRES DE FLIA, DOCENTES Y ESTUDIANTES SOBRE NIVELACIONES</t>
  </si>
  <si>
    <t>REGISTRO ESCOLAR DE VALORACION</t>
  </si>
  <si>
    <t>ANECDOTARIO DEL ESTUDIANTE</t>
  </si>
  <si>
    <t>CONTROLES DE ASISTENCIA ALUMNO – DOCENTE</t>
  </si>
  <si>
    <t>CONTROL MOVIMIENTO DE BIBLIOTECA</t>
  </si>
  <si>
    <t>CONTROL PAGO DE COSTOS EDUCATIVOS</t>
  </si>
  <si>
    <t>ACTOS ADMINISTRATIVOS INTERNOS</t>
  </si>
  <si>
    <t>PAZ Y SALVO ESTADÍSTICO</t>
  </si>
  <si>
    <t>PERSONERIA JURIDICA ASOPADRES</t>
  </si>
  <si>
    <t>INSCR. CAMARA COMERCIO ASOPADRES</t>
  </si>
  <si>
    <t>RESOLUCIÓN DE COBROS</t>
  </si>
  <si>
    <t>ACTA DE ADOPCIÓN DEL P.E.I.</t>
  </si>
  <si>
    <t>FECHA DE REGISTRO DEL P.E.I.</t>
  </si>
  <si>
    <t>AVANCES P.E.I.</t>
  </si>
  <si>
    <t>VIGENCIA P.E.I.(HORIZONTE INSTITUCIONAL)</t>
  </si>
  <si>
    <t xml:space="preserve">ACTAS DE COMPROMISO PARA SUPERACION DE DIFICULTADES DE ESTUDIANTES </t>
  </si>
  <si>
    <t xml:space="preserve">                                LIBROS Y DOCUMENTOS REGLAMENTARIOS</t>
  </si>
  <si>
    <t>LIBROS Y DOCUMENTOS REGLAMENTARIOS</t>
  </si>
  <si>
    <t>¿Se evidencia que se realizó un diagnóstico participativo para la implementación de la especialidad?</t>
  </si>
  <si>
    <t xml:space="preserve">¿Existen proyectos que sustentan la justificación en la Educación Media Técnica? </t>
  </si>
  <si>
    <t xml:space="preserve">¿Se evidencia la participación de la comunidad educativa en el desarrollo de proyectos ?  </t>
  </si>
  <si>
    <t xml:space="preserve">¿El currículo que se desarrolla en la Educación Media Técnica es pertinente con el contexto? </t>
  </si>
  <si>
    <t xml:space="preserve">¿Existe seguimiento y evaluación de impacto a los resultados de la Educación Media Técnica? </t>
  </si>
  <si>
    <t xml:space="preserve">¿En el Manual de Convivencia se contemplan las prácticas, pasantías y visitas empresariales? </t>
  </si>
  <si>
    <t>¿Existe un programa de seguimiento y articulación con egresados?</t>
  </si>
  <si>
    <t xml:space="preserve">¿Las aulas especializadas cumplen con las especificaciones técncias requeridas? </t>
  </si>
  <si>
    <t>¿Se evidencia articulación en el plan de estudios en cuanto a temas y contenidos ?</t>
  </si>
  <si>
    <t xml:space="preserve">¿Se garantiza la dotación necesaria para la eficiente prestación del servicio en la educación técnica? </t>
  </si>
  <si>
    <t xml:space="preserve">¿Se cuenta con los recursos didácticos para la prestación del servicio? </t>
  </si>
  <si>
    <t>¿El PEI  se ajusta a la(s) especilidad(es) ofrecidas?</t>
  </si>
  <si>
    <t>Se desarrolla la catedra empresarial ?</t>
  </si>
  <si>
    <t>MEDIA TECNICA</t>
  </si>
  <si>
    <t>El promedio corresponde a la evaluacion del anexo 4</t>
  </si>
  <si>
    <t>LIBRO DE ACTAS CONSEJO DIRECTIVO</t>
  </si>
  <si>
    <t>LIBRO DE ACTAS CONSEJO ACADEMICO</t>
  </si>
  <si>
    <t>LIBRO DE ACTAS HOMENAJE A LA BANDERA</t>
  </si>
  <si>
    <t>ACTAS DEL CONSEJO DE ESTUDIANTES</t>
  </si>
  <si>
    <t>CONFORMACION DEL COMITÈ DE CONVIVENCIA</t>
  </si>
  <si>
    <t>LIBRO DE ACTAS DEL COMITÉ DE CONVIVENCIA</t>
  </si>
  <si>
    <t>PLAN DE MEJORAMIENTO INSTITUCIONAL</t>
  </si>
  <si>
    <t>PLAN OPERATIVO</t>
  </si>
  <si>
    <t>ACTAS DE SEGUIMIENTO AL PLAN DE MEJORAMIENTO</t>
  </si>
  <si>
    <t xml:space="preserve">                                 GESTION DIRECTIVA                                                                            GESTION ACADEMICA</t>
  </si>
  <si>
    <t>DIRECCIONAMIENTO ESTRATEGICO Y HORIZONTE INSTITUCIONAL  PAG.86 GUIA 34</t>
  </si>
  <si>
    <t>GESTION ESTRATEGICA. PAG. 88 GUIA 34</t>
  </si>
  <si>
    <t>GOBIERNO ESCOLAR. PAG 90  GUIA 34</t>
  </si>
  <si>
    <t>CULTURA INSTITUCIONAL. PAG. 94  GUIA 34</t>
  </si>
  <si>
    <t>CLIMA ESCOLAR. PAG 96 GUIA 34</t>
  </si>
  <si>
    <t>RELACIONES CON EL ENTORNO. PAG. 100 GUIA 34</t>
  </si>
  <si>
    <t>DISEÑO PEDAGÓGICO. PAG. 102 GUIA 34</t>
  </si>
  <si>
    <t>PRACTICAS PEDAGÓGICAS. PAG. 104 GUIA 34</t>
  </si>
  <si>
    <t>GESTION DE AULA. PAG. 106 GUIA 34</t>
  </si>
  <si>
    <t>SEGUIMIENTO ACADEMICO. PAG. 108 GUIA 34</t>
  </si>
  <si>
    <t>ADMINISTRACION DE LA PLANTA FISICA Y RECURSOS                                                           PAG. 112 GUIA 34</t>
  </si>
  <si>
    <t>APOYO A LA GESTION ACADEMICA                                           PAG 110 GUIA 34</t>
  </si>
  <si>
    <t>ADMINISTRACION DE SERVICIOS COMPLEMENTARIOS         PAG. 114 GUIA 34</t>
  </si>
  <si>
    <t>TALENTO HUMANO                                                                  PAG 116 GUIA 34</t>
  </si>
  <si>
    <t>PROYECCION A LA COMUNIDAD                                              PAG. 124 GUIA 34</t>
  </si>
  <si>
    <t>PARTICIPACION Y CONVIVENCIA                                              PAG. 126 GUIA 34</t>
  </si>
  <si>
    <t>PREVENCION DE RIESGOS                                                       PAG. 128 GUIA 34</t>
  </si>
  <si>
    <t xml:space="preserve">             GESTION ADMINISTRATIVA Y FINANCIERA                                             GESTION DE LA COMUNIDAD</t>
  </si>
  <si>
    <t>ANALISIS DE PROCESOS - EDUC. TECNICA</t>
  </si>
  <si>
    <t>ACTAS DE ELECCIÒN DEL PERSONERO Y EL CONTRALOR ESTUDIANTIL</t>
  </si>
  <si>
    <t>Coordinacion</t>
  </si>
  <si>
    <t>ESTABLECIMIENTO EDUCATIVO</t>
  </si>
  <si>
    <t>FECHA DE DILIGENCIAMIENTO</t>
  </si>
  <si>
    <r>
      <rPr>
        <b/>
        <sz val="9.9"/>
        <rFont val="Calibri"/>
        <family val="2"/>
      </rPr>
      <t>Evaluación</t>
    </r>
    <r>
      <rPr>
        <b/>
        <sz val="9.9"/>
        <color theme="10"/>
        <rFont val="Calibri"/>
        <family val="2"/>
      </rPr>
      <t xml:space="preserve">                                                   </t>
    </r>
  </si>
  <si>
    <t xml:space="preserve">APOYO FINANCIERO Y CONTABLE                                             PAG 120 GUIA 34                                                                </t>
  </si>
  <si>
    <r>
      <rPr>
        <b/>
        <sz val="11"/>
        <color theme="1"/>
        <rFont val="Calibri"/>
        <family val="2"/>
        <scheme val="minor"/>
      </rPr>
      <t xml:space="preserve">Consejo de Padres de familia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</si>
  <si>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Rectoria</t>
    </r>
    <r>
      <rPr>
        <sz val="11"/>
        <color theme="1"/>
        <rFont val="Calibri"/>
        <family val="2"/>
        <scheme val="minor"/>
      </rPr>
      <t xml:space="preserve">                                       </t>
    </r>
  </si>
  <si>
    <t xml:space="preserve">ANEXO      </t>
  </si>
  <si>
    <t xml:space="preserve">El promedio corresponde a la evaluacion del anexo </t>
  </si>
  <si>
    <t xml:space="preserve">GESTION ADMINISTRATIVA                                     Y FINANCIERA                                                                             </t>
  </si>
  <si>
    <r>
      <t xml:space="preserve">PROMEDIO GENERAL ESTABLECIMIENTO EDUCATIVO SI ES </t>
    </r>
    <r>
      <rPr>
        <b/>
        <sz val="20"/>
        <color theme="1"/>
        <rFont val="Calibri"/>
        <family val="2"/>
        <scheme val="minor"/>
      </rPr>
      <t>ACADEMICO</t>
    </r>
  </si>
  <si>
    <r>
      <t xml:space="preserve">PROMEDIO GENERAL ESTABLECIMIENTO EDUCATIVO SI ES                   </t>
    </r>
    <r>
      <rPr>
        <b/>
        <sz val="20"/>
        <color theme="1"/>
        <rFont val="Calibri"/>
        <family val="2"/>
        <scheme val="minor"/>
      </rPr>
      <t>TECNICO</t>
    </r>
  </si>
  <si>
    <t>DISEÑO: MANUEL DAVILA FLOREZ SUPERVISOR DE EDUCACION</t>
  </si>
  <si>
    <t>Para saber si se esta contribuyendo al logro de los resultados esperados, es aconsejable tener en mente las caracteristicas esenciales de un establecimiento educativo que mejora permanentemente. Estos aspectos  pueden identificarse a partir de estudios nacionales e internacionales , especialmente aquellos que se han centrado en el análisis de los factores asociados al rendimiento academico y a la convivencia, asi como en los resultados de asesorias directas para apoyar el fortalecimiento institucional.</t>
  </si>
  <si>
    <t>RECTOR (A)</t>
  </si>
  <si>
    <t>C.C.</t>
  </si>
  <si>
    <t>CORREO ELECTRONICO</t>
  </si>
  <si>
    <t>GESTION</t>
  </si>
  <si>
    <t>PROCESO</t>
  </si>
  <si>
    <t>ESTRATEGIAS PARA EL MEJORAMIENTO</t>
  </si>
  <si>
    <t>RESPONSABLES</t>
  </si>
  <si>
    <t>CRONOGRAMA</t>
  </si>
  <si>
    <t>INDICADORES DE CONTROL Y EVALUACION ( REALIZADAS POR EL CONSEJO DIRECTIVO)</t>
  </si>
  <si>
    <t>ENE</t>
  </si>
  <si>
    <t>FEB</t>
  </si>
  <si>
    <t>MAR</t>
  </si>
  <si>
    <t>ABR</t>
  </si>
  <si>
    <t>MAY</t>
  </si>
  <si>
    <t>JUN</t>
  </si>
  <si>
    <t>JUL</t>
  </si>
  <si>
    <t>AGO</t>
  </si>
  <si>
    <t>SEPT</t>
  </si>
  <si>
    <t>OCT</t>
  </si>
  <si>
    <t>NOV</t>
  </si>
  <si>
    <t>DIC</t>
  </si>
  <si>
    <t>1º ( FECHA)</t>
  </si>
  <si>
    <t>2º (FECHA)</t>
  </si>
  <si>
    <t>3º (FECHA)</t>
  </si>
  <si>
    <t>4º (FECHA)</t>
  </si>
  <si>
    <t>DIRECTIVA</t>
  </si>
  <si>
    <t>DIRECCIONAMIENTO ESTRATEGICO Y HORIZONTE INSTITUCIONAL</t>
  </si>
  <si>
    <t>GESTION ESTRATEGICA</t>
  </si>
  <si>
    <t>GOBIERNO ESCOLAR</t>
  </si>
  <si>
    <t>CULTURA INSTITUCIONAL</t>
  </si>
  <si>
    <t>CLIMA ESCOLAR</t>
  </si>
  <si>
    <t>RELACIONES CON EL ENTORNO</t>
  </si>
  <si>
    <t>ACADEMICA</t>
  </si>
  <si>
    <t>DISEÑO PEDAGOGICO</t>
  </si>
  <si>
    <t>PRACTICAS PEDAGOGICAS</t>
  </si>
  <si>
    <t>GESTION DE AULA</t>
  </si>
  <si>
    <t>SEGUIMIENTO ACADEMICO</t>
  </si>
  <si>
    <t>APOYO A LA GESTION ACADEMICA</t>
  </si>
  <si>
    <t>ADMINISTRACION DE LA PLANTA FISICA Y RECURSOS</t>
  </si>
  <si>
    <t>ADMINISTRACION DE SERVICIOS COMPLEMENTARIOS</t>
  </si>
  <si>
    <t>TALENTO HUMANO</t>
  </si>
  <si>
    <t>APOYO FINANCIERO Y CONTABLE</t>
  </si>
  <si>
    <t>INCLUSION</t>
  </si>
  <si>
    <t>PROYECCION A LA COMUNIDAD</t>
  </si>
  <si>
    <t>PARTICIPACION Y CONVIVENCIA</t>
  </si>
  <si>
    <t>PREVENCION DE RIESGOS</t>
  </si>
  <si>
    <t>GESTION ADMINISTRATIVA Y FINANCIERA</t>
  </si>
  <si>
    <t>GESTION DE COMUNIDAD</t>
  </si>
  <si>
    <t xml:space="preserve">GOBERNACION DEL TOLIMA   </t>
  </si>
  <si>
    <t>No.</t>
  </si>
  <si>
    <t>Diseño.- Manuel Dávila F.</t>
  </si>
  <si>
    <t xml:space="preserve">INCLUSION                                                                                 PAG. 122 GUIA 34                                                                      </t>
  </si>
  <si>
    <r>
      <rPr>
        <b/>
        <sz val="10"/>
        <color theme="1"/>
        <rFont val="Arial"/>
        <family val="2"/>
      </rPr>
      <t>Instrucciones:</t>
    </r>
    <r>
      <rPr>
        <b/>
        <sz val="9"/>
        <color theme="1"/>
        <rFont val="Arial"/>
        <family val="2"/>
      </rPr>
      <t xml:space="preserve"> Una vez evidenciada la situación correspondiente a los subprocesos( casilla E,30), se procederá a evaluar con los números 1,2,3 o 4 y no con la letra x, en el espacio establecido bajo las casillas (f-31,g-31,h-31 e i-31) y de manera automatica se promediará cada uno de los procesos ( casilla c-30), el resultado general de la institucion ( casilla  140-c) y a la vez se irá generando el grafico de resultados en el espacio final del formulario.                                                                                                                                                                                                                                                                                                                   LA NO EXISTENCIA DE EVIDENCIAS EN DETERMINADO ITEM, IMPLICA EL DEJAR EN BLANCO LAS CASILLAS DE EVALUACION (F-31,G-31,H-31 e  i-31).                                                                                                                                                                                                </t>
    </r>
  </si>
  <si>
    <t>PARA REMITIRSE AL MODULO DE PMI DEBE HACER CLIC SOBRE EL PROCESO QUE AMERITE PLAN DE MEJORAMIENTO</t>
  </si>
  <si>
    <t>Instrumento para consignacion de planes de mejoramiento</t>
  </si>
  <si>
    <t>PARA VOLVER AL INSTRUMENTO DE AUTOEVALUACION, DEBE HACER CLIC EN CUALQUIER PROCESO O IR A LA PESTAÑA CORRESPONDIENTE</t>
  </si>
  <si>
    <t>INSTRUMENTO DE AUTOEVALUACION Y PLAN DE MEJORAMIENTO INSTITUCIONAL</t>
  </si>
  <si>
    <t xml:space="preserve">AREA EVALAUCION </t>
  </si>
  <si>
    <t>INSTITUCION EDUCATIVA PUENTE CUCUANA</t>
  </si>
  <si>
    <t>ORTEGA</t>
  </si>
  <si>
    <t>3 DE DIDIEMBRE 2015</t>
  </si>
  <si>
    <t>ISIDORO LEYTON VIUCHE</t>
  </si>
  <si>
    <t>5967566 DE ORTEGA</t>
  </si>
  <si>
    <t>isley55@yahoo.es</t>
  </si>
  <si>
    <t xml:space="preserve">ORTEGA </t>
  </si>
  <si>
    <t>4 DE DICIEMBRE 2015</t>
  </si>
  <si>
    <t>METAS: ORGANIZAR GRUPOS DE TRABAJO CON TAREAS  ESPECIFICAS , Y  DAR CUMPLIMIENTO, A ELLAS.</t>
  </si>
  <si>
    <t>rector,docentes.</t>
  </si>
  <si>
    <t>x</t>
  </si>
  <si>
    <t>conformacion de grupos,con tareas especificas.</t>
  </si>
  <si>
    <t>revision de tareas y  verificacion  de cumplimiento de metas</t>
  </si>
  <si>
    <t>auto evaluacion del cumplimiento de tareas.</t>
  </si>
  <si>
    <t>REVISION Y FORMACION  SOBRE EL MODELO  PEDAGOGICO QUE SE IMPLEMENTA EN LA INSTITUCION Y SUS DIDACTICAS.</t>
  </si>
  <si>
    <t>RECTOR Y DOCENTES</t>
  </si>
  <si>
    <t>X</t>
  </si>
  <si>
    <t>REVISION DEL MODELO EDUCATIVO INSTITUCIONAL</t>
  </si>
  <si>
    <t>FORMACION SOBRE EL MODELO EDUCATIVO INSTITUCIONAL</t>
  </si>
  <si>
    <t>DESARROLLAR ESTRATEGIAS PARA  CREAR BANCO DE INFORMACION SOBRE EGRESADOS DE LA I.E. PUENTE CUCUANA</t>
  </si>
  <si>
    <t>CREAR PERFILES EN REDES SOCIALES , Y FORMATO PARA GUARDAR INFORMACION DE EGRESADOS</t>
  </si>
  <si>
    <t>REVISION DE PERFILES Y FORMATOS DE EGRESADOS</t>
  </si>
  <si>
    <t>INVITACION A EGRESADOS A ACTIVIDADES  QUE LIDERE LA INSTITUCION EDUCATIVA.</t>
  </si>
  <si>
    <t>CREACION DE  ACTIVIDADES  PARA DESARROLLAR CON ESTUDIANTES CON  NEE.</t>
  </si>
  <si>
    <t>DESARROLLO DE ACTIVIDADES  (SOLICITUD A ENTES GUBERNAMENTALES DE CAPACITACION ADOCENTES, SOBRE ESTUDIANTES CON  NEE.</t>
  </si>
  <si>
    <t>ADQUISICION DE MATERIAL COMO RECURSO DE  APRENDIZAJE.</t>
  </si>
  <si>
    <t xml:space="preserve"> RECTOR Y DOCENTES</t>
  </si>
  <si>
    <t>SOLICITUD DE COMPRA DE MATERIAL (TEXTOS ESCOLARES, SELLOS,JUEGOS DIDACTICOS)</t>
  </si>
  <si>
    <t>SERVICIO S DE SALUD:GESTIONAR A LAS ENTIDADES ENCARGADAS, TALLERES Y CAPACITACION PARA EL M ANEJO DE URGENCIAS LEVES MEDICAS</t>
  </si>
  <si>
    <t>RECTOR, DOCENTES</t>
  </si>
  <si>
    <t>ENVIAR DOCUMENTOS A LAS ENTIDADES ENCARGADAS PARA SOLICITAR LOS SERVICIOS DE SALUD PERTINENTES.</t>
  </si>
  <si>
    <t>ANALISIS Y  REVISION DE DOCUMENTOS  .</t>
  </si>
  <si>
    <t>CAPACITACION Y TALLERES</t>
  </si>
  <si>
    <t>gestionar recursos y servicios, para el transporte y alimentacion escolar.</t>
  </si>
  <si>
    <t>realizar solicitudes a la alcaldia municipal, MEN.</t>
  </si>
  <si>
    <t>proyectos de vida:diseñar  estrategia para dar buen uso del proyecto( proyecto de vida)por parte de los estudiantes.</t>
  </si>
  <si>
    <t>REVISION DE PROYECTO DE VIDA Y ORGANIZACIÓN DE ENCARGADOS.</t>
  </si>
  <si>
    <t xml:space="preserve"> CONSECUCION DEL PROYECTO  DE VIDA</t>
  </si>
  <si>
    <t>consejo de padres de familia:crear consejo de familia y definir funciones.</t>
  </si>
  <si>
    <t xml:space="preserve">INSTITUIR EL CONSEJO DE PADRES DE FAMILIA. </t>
  </si>
  <si>
    <t>DEFINIR FUNCIONES DEL CONSEJO DE PADRES DE FAMILIA.</t>
  </si>
  <si>
    <t>VERIFICACION DE TRABAJO POR PARTE DEL CONSEJO DE PADRES.(ACTAS)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</si>
</sst>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4"/>
      <color theme="1"/>
      <name val="Calibri"/>
      <family val="2"/>
      <scheme val="minor"/>
    </font>
    <font>
      <sz val="8"/>
      <color indexed="81"/>
      <name val="Tahoma"/>
      <family val="2"/>
    </font>
    <font>
      <b/>
      <sz val="8"/>
      <color indexed="81"/>
      <name val="Tahoma"/>
      <family val="2"/>
    </font>
    <font>
      <b/>
      <sz val="11"/>
      <color theme="1"/>
      <name val="Calibri"/>
      <family val="2"/>
      <scheme val="minor"/>
    </font>
    <font>
      <b/>
      <sz val="7"/>
      <color theme="1"/>
      <name val="Calibri"/>
      <family val="2"/>
      <scheme val="minor"/>
    </font>
    <font>
      <b/>
      <sz val="28"/>
      <color theme="1"/>
      <name val="Calibri"/>
      <family val="2"/>
      <scheme val="minor"/>
    </font>
    <font>
      <b/>
      <sz val="20"/>
      <color theme="1"/>
      <name val="Calibri"/>
      <family val="2"/>
      <scheme val="minor"/>
    </font>
    <font>
      <sz val="10"/>
      <color theme="1"/>
      <name val="Arial"/>
      <family val="2"/>
    </font>
    <font>
      <b/>
      <sz val="12"/>
      <color theme="1"/>
      <name val="Arial"/>
      <family val="2"/>
    </font>
    <font>
      <b/>
      <sz val="9"/>
      <color theme="1"/>
      <name val="Arial"/>
      <family val="2"/>
    </font>
    <font>
      <b/>
      <sz val="10"/>
      <color theme="1"/>
      <name val="Arial"/>
      <family val="2"/>
    </font>
    <font>
      <sz val="9"/>
      <color theme="1"/>
      <name val="Arial"/>
      <family val="2"/>
    </font>
    <font>
      <u/>
      <sz val="9.9"/>
      <color theme="10"/>
      <name val="Calibri"/>
      <family val="2"/>
    </font>
    <font>
      <b/>
      <sz val="9.9"/>
      <name val="Calibri"/>
      <family val="2"/>
    </font>
    <font>
      <b/>
      <sz val="22"/>
      <color theme="1"/>
      <name val="Calibri"/>
      <family val="2"/>
      <scheme val="minor"/>
    </font>
    <font>
      <sz val="6"/>
      <color theme="1"/>
      <name val="Arial"/>
      <family val="2"/>
    </font>
    <font>
      <b/>
      <sz val="9.9"/>
      <color theme="10"/>
      <name val="Calibri"/>
      <family val="2"/>
    </font>
    <font>
      <b/>
      <i/>
      <sz val="10"/>
      <color theme="1"/>
      <name val="Calibri"/>
      <family val="2"/>
      <scheme val="minor"/>
    </font>
    <font>
      <b/>
      <sz val="8"/>
      <color theme="1"/>
      <name val="Calibri"/>
      <family val="2"/>
      <scheme val="minor"/>
    </font>
    <font>
      <b/>
      <sz val="26"/>
      <color theme="1"/>
      <name val="Calibri"/>
      <family val="2"/>
      <scheme val="minor"/>
    </font>
    <font>
      <sz val="8"/>
      <color theme="1"/>
      <name val="Calibri"/>
      <family val="2"/>
      <scheme val="minor"/>
    </font>
    <font>
      <b/>
      <sz val="24"/>
      <color theme="1"/>
      <name val="Calibri"/>
      <family val="2"/>
      <scheme val="minor"/>
    </font>
    <font>
      <b/>
      <sz val="9"/>
      <name val="Calibri"/>
      <family val="2"/>
    </font>
    <font>
      <b/>
      <sz val="16"/>
      <color rgb="FFFF0000"/>
      <name val="Arial"/>
      <family val="2"/>
    </font>
  </fonts>
  <fills count="10">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4">
    <xf numFmtId="0" fontId="0" fillId="0" borderId="0" xfId="0"/>
    <xf numFmtId="0" fontId="1" fillId="0" borderId="0" xfId="0" applyFont="1"/>
    <xf numFmtId="0" fontId="1" fillId="0" borderId="14"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0" xfId="0" applyFont="1" applyBorder="1"/>
    <xf numFmtId="0" fontId="2" fillId="3" borderId="2" xfId="0"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xf>
    <xf numFmtId="0" fontId="2" fillId="3" borderId="1" xfId="0" applyFont="1" applyFill="1" applyBorder="1" applyAlignment="1">
      <alignment horizontal="left" wrapText="1"/>
    </xf>
    <xf numFmtId="0" fontId="9" fillId="5" borderId="1" xfId="0" applyFont="1" applyFill="1" applyBorder="1" applyAlignment="1">
      <alignment horizontal="center" vertical="center"/>
    </xf>
    <xf numFmtId="0" fontId="9" fillId="5" borderId="1" xfId="0" applyFont="1" applyFill="1" applyBorder="1" applyAlignment="1" applyProtection="1">
      <alignment horizontal="center" vertical="center"/>
    </xf>
    <xf numFmtId="0" fontId="14" fillId="3" borderId="19" xfId="0" applyFont="1" applyFill="1" applyBorder="1"/>
    <xf numFmtId="0" fontId="14" fillId="3" borderId="3" xfId="0" applyFont="1" applyFill="1" applyBorder="1"/>
    <xf numFmtId="0" fontId="1" fillId="0" borderId="2" xfId="0" applyFont="1" applyBorder="1"/>
    <xf numFmtId="0" fontId="5" fillId="3" borderId="19" xfId="0" applyFont="1" applyFill="1" applyBorder="1" applyAlignment="1">
      <alignment horizontal="center" vertical="center"/>
    </xf>
    <xf numFmtId="0" fontId="2" fillId="3" borderId="2" xfId="0" applyFont="1" applyFill="1" applyBorder="1" applyAlignment="1">
      <alignment horizontal="center" vertical="center"/>
    </xf>
    <xf numFmtId="0" fontId="0" fillId="3" borderId="1" xfId="0" applyFill="1" applyBorder="1" applyAlignment="1">
      <alignment horizontal="center"/>
    </xf>
    <xf numFmtId="0" fontId="1" fillId="0" borderId="0" xfId="0" applyFont="1" applyAlignment="1">
      <alignment horizontal="center"/>
    </xf>
    <xf numFmtId="0" fontId="2" fillId="3" borderId="10" xfId="0" applyFont="1" applyFill="1" applyBorder="1" applyAlignment="1">
      <alignment horizontal="left"/>
    </xf>
    <xf numFmtId="0" fontId="9" fillId="5" borderId="10" xfId="0" applyFont="1" applyFill="1" applyBorder="1" applyAlignment="1" applyProtection="1">
      <alignment horizontal="center" vertical="center"/>
    </xf>
    <xf numFmtId="2" fontId="5" fillId="3" borderId="9" xfId="0" applyNumberFormat="1" applyFont="1" applyFill="1" applyBorder="1" applyAlignment="1">
      <alignment horizontal="center" vertical="center"/>
    </xf>
    <xf numFmtId="0" fontId="19" fillId="3" borderId="9" xfId="1" applyFont="1" applyFill="1" applyBorder="1" applyAlignment="1" applyProtection="1">
      <alignment horizontal="left" vertical="center" wrapText="1"/>
    </xf>
    <xf numFmtId="0" fontId="6" fillId="3" borderId="1" xfId="0" applyFont="1" applyFill="1" applyBorder="1" applyAlignment="1">
      <alignment horizontal="center" vertical="center"/>
    </xf>
    <xf numFmtId="0" fontId="9" fillId="3" borderId="1" xfId="0" applyFont="1" applyFill="1" applyBorder="1" applyAlignment="1" applyProtection="1">
      <alignment horizontal="center" vertical="center"/>
    </xf>
    <xf numFmtId="0" fontId="9" fillId="3" borderId="1" xfId="0" applyFont="1" applyFill="1" applyBorder="1" applyAlignment="1">
      <alignment horizontal="center" vertical="center"/>
    </xf>
    <xf numFmtId="0" fontId="1" fillId="3" borderId="20" xfId="0" applyFont="1" applyFill="1" applyBorder="1" applyAlignment="1"/>
    <xf numFmtId="0" fontId="1" fillId="3" borderId="21" xfId="0" applyFont="1" applyFill="1" applyBorder="1" applyAlignment="1"/>
    <xf numFmtId="0" fontId="1" fillId="3" borderId="22" xfId="0" applyFont="1" applyFill="1" applyBorder="1" applyAlignment="1"/>
    <xf numFmtId="0" fontId="2" fillId="5" borderId="1" xfId="0" applyFont="1" applyFill="1" applyBorder="1" applyAlignment="1">
      <alignment horizontal="center"/>
    </xf>
    <xf numFmtId="0" fontId="0" fillId="3" borderId="10" xfId="0" applyFill="1" applyBorder="1" applyAlignment="1">
      <alignment horizontal="center"/>
    </xf>
    <xf numFmtId="0" fontId="9" fillId="5" borderId="10" xfId="0" applyFont="1" applyFill="1" applyBorder="1" applyAlignment="1">
      <alignment horizontal="center" vertical="center"/>
    </xf>
    <xf numFmtId="0" fontId="2" fillId="3" borderId="1" xfId="0" applyFont="1" applyFill="1" applyBorder="1" applyAlignment="1">
      <alignment horizontal="left"/>
    </xf>
    <xf numFmtId="0" fontId="1" fillId="0" borderId="17" xfId="0" applyFont="1" applyBorder="1" applyAlignment="1">
      <alignment horizontal="center"/>
    </xf>
    <xf numFmtId="0" fontId="23" fillId="3" borderId="1" xfId="0" applyFont="1" applyFill="1" applyBorder="1" applyAlignment="1">
      <alignment horizontal="left" vertical="center" wrapText="1"/>
    </xf>
    <xf numFmtId="0" fontId="2" fillId="3" borderId="1" xfId="0" applyFont="1" applyFill="1" applyBorder="1" applyAlignment="1">
      <alignment horizontal="left"/>
    </xf>
    <xf numFmtId="0" fontId="22" fillId="3" borderId="0" xfId="1" applyFont="1" applyFill="1" applyAlignment="1" applyProtection="1"/>
    <xf numFmtId="0" fontId="0" fillId="3" borderId="0" xfId="0" applyFill="1"/>
    <xf numFmtId="0" fontId="4" fillId="4" borderId="6" xfId="0" applyFont="1" applyFill="1" applyBorder="1" applyAlignment="1">
      <alignment horizontal="center"/>
    </xf>
    <xf numFmtId="0" fontId="4" fillId="4" borderId="7" xfId="0" applyFont="1" applyFill="1" applyBorder="1" applyAlignment="1">
      <alignment horizontal="center"/>
    </xf>
    <xf numFmtId="0" fontId="24" fillId="2" borderId="3" xfId="0" applyFont="1" applyFill="1" applyBorder="1" applyAlignment="1">
      <alignment horizontal="center"/>
    </xf>
    <xf numFmtId="0" fontId="3" fillId="2" borderId="3" xfId="0" applyFont="1" applyFill="1" applyBorder="1" applyAlignment="1">
      <alignment horizontal="center"/>
    </xf>
    <xf numFmtId="0" fontId="26" fillId="3" borderId="1" xfId="0" applyFont="1" applyFill="1" applyBorder="1" applyAlignment="1">
      <alignment vertical="top" wrapText="1"/>
    </xf>
    <xf numFmtId="0" fontId="26" fillId="0" borderId="0" xfId="0" applyFont="1"/>
    <xf numFmtId="0" fontId="26" fillId="3" borderId="39" xfId="0" applyFont="1" applyFill="1" applyBorder="1" applyAlignment="1">
      <alignment horizontal="left" vertical="top" wrapText="1"/>
    </xf>
    <xf numFmtId="0" fontId="26" fillId="3" borderId="44" xfId="0" applyFont="1" applyFill="1" applyBorder="1" applyAlignment="1">
      <alignment horizontal="left" vertical="top" wrapText="1"/>
    </xf>
    <xf numFmtId="0" fontId="25" fillId="4" borderId="40" xfId="0" applyFont="1" applyFill="1" applyBorder="1" applyAlignment="1">
      <alignment horizontal="center" vertical="center" textRotation="255"/>
    </xf>
    <xf numFmtId="0" fontId="26" fillId="3" borderId="45" xfId="0" applyFont="1" applyFill="1" applyBorder="1" applyAlignment="1">
      <alignment horizontal="left" vertical="top" wrapText="1"/>
    </xf>
    <xf numFmtId="0" fontId="26" fillId="3" borderId="47" xfId="0" applyFont="1" applyFill="1" applyBorder="1" applyAlignment="1">
      <alignment horizontal="left" vertical="top" wrapText="1"/>
    </xf>
    <xf numFmtId="0" fontId="26" fillId="3" borderId="48" xfId="0" applyFont="1" applyFill="1" applyBorder="1" applyAlignment="1">
      <alignment horizontal="left" vertical="top" wrapText="1"/>
    </xf>
    <xf numFmtId="0" fontId="26" fillId="3" borderId="49" xfId="0" applyFont="1" applyFill="1" applyBorder="1" applyAlignment="1">
      <alignment horizontal="left" vertical="top" wrapText="1"/>
    </xf>
    <xf numFmtId="0" fontId="26" fillId="3" borderId="43" xfId="0" applyFont="1" applyFill="1" applyBorder="1" applyAlignment="1">
      <alignment horizontal="left" vertical="top" wrapText="1"/>
    </xf>
    <xf numFmtId="0" fontId="26" fillId="3" borderId="50" xfId="0" applyFont="1" applyFill="1" applyBorder="1" applyAlignment="1">
      <alignment horizontal="left" vertical="top" wrapText="1"/>
    </xf>
    <xf numFmtId="0" fontId="26" fillId="3" borderId="30" xfId="0" applyFont="1" applyFill="1" applyBorder="1" applyAlignment="1">
      <alignment vertical="top" wrapText="1"/>
    </xf>
    <xf numFmtId="0" fontId="26" fillId="3" borderId="52" xfId="0" applyFont="1" applyFill="1" applyBorder="1" applyAlignment="1">
      <alignment vertical="top" wrapText="1"/>
    </xf>
    <xf numFmtId="0" fontId="26" fillId="3" borderId="31" xfId="0" applyFont="1" applyFill="1" applyBorder="1" applyAlignment="1">
      <alignment vertical="top" wrapText="1"/>
    </xf>
    <xf numFmtId="0" fontId="26" fillId="3" borderId="32" xfId="0" applyFont="1" applyFill="1" applyBorder="1" applyAlignment="1">
      <alignment vertical="top" wrapText="1"/>
    </xf>
    <xf numFmtId="0" fontId="26" fillId="3" borderId="33" xfId="0" applyFont="1" applyFill="1" applyBorder="1" applyAlignment="1">
      <alignment vertical="top" wrapText="1"/>
    </xf>
    <xf numFmtId="0" fontId="26" fillId="3" borderId="53" xfId="0" applyFont="1" applyFill="1" applyBorder="1" applyAlignment="1">
      <alignment horizontal="left" vertical="top" wrapText="1"/>
    </xf>
    <xf numFmtId="0" fontId="26" fillId="3" borderId="54" xfId="0" applyFont="1" applyFill="1" applyBorder="1" applyAlignment="1">
      <alignment vertical="top" wrapText="1"/>
    </xf>
    <xf numFmtId="0" fontId="26" fillId="3" borderId="8" xfId="0" applyFont="1" applyFill="1" applyBorder="1" applyAlignment="1">
      <alignment vertical="top" wrapText="1"/>
    </xf>
    <xf numFmtId="0" fontId="26" fillId="3" borderId="46" xfId="0" applyFont="1" applyFill="1" applyBorder="1" applyAlignment="1">
      <alignment vertical="top" wrapText="1"/>
    </xf>
    <xf numFmtId="0" fontId="26" fillId="3" borderId="20" xfId="0" applyFont="1" applyFill="1" applyBorder="1" applyAlignment="1">
      <alignment vertical="top"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0" fillId="0" borderId="0" xfId="0" applyAlignment="1">
      <alignment horizontal="right"/>
    </xf>
    <xf numFmtId="0" fontId="19" fillId="3" borderId="9" xfId="1" applyFont="1" applyFill="1" applyBorder="1" applyAlignment="1" applyProtection="1">
      <alignment horizontal="left" vertical="center"/>
    </xf>
    <xf numFmtId="0" fontId="5" fillId="9" borderId="3" xfId="0" applyFont="1" applyFill="1" applyBorder="1" applyAlignment="1">
      <alignment horizontal="center" vertical="center"/>
    </xf>
    <xf numFmtId="0" fontId="3" fillId="7" borderId="14" xfId="0" applyFont="1" applyFill="1" applyBorder="1" applyAlignment="1">
      <alignment horizontal="left"/>
    </xf>
    <xf numFmtId="0" fontId="3" fillId="7" borderId="0" xfId="0" applyFont="1" applyFill="1" applyBorder="1" applyAlignment="1">
      <alignment horizontal="left"/>
    </xf>
    <xf numFmtId="0" fontId="3" fillId="7" borderId="15" xfId="0" applyFont="1" applyFill="1" applyBorder="1" applyAlignment="1">
      <alignment horizontal="left"/>
    </xf>
    <xf numFmtId="0" fontId="13" fillId="5" borderId="5"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24" fillId="3" borderId="44" xfId="0" applyFont="1" applyFill="1" applyBorder="1" applyAlignment="1">
      <alignment horizontal="left" vertical="top" wrapText="1"/>
    </xf>
    <xf numFmtId="0" fontId="24" fillId="3" borderId="45" xfId="0" applyFont="1" applyFill="1" applyBorder="1" applyAlignment="1">
      <alignment horizontal="left" vertical="top" wrapText="1"/>
    </xf>
    <xf numFmtId="0" fontId="1" fillId="3" borderId="1" xfId="0" applyFont="1" applyFill="1" applyBorder="1" applyAlignment="1">
      <alignment horizontal="left"/>
    </xf>
    <xf numFmtId="0" fontId="1" fillId="3" borderId="25" xfId="0" applyFont="1" applyFill="1" applyBorder="1" applyAlignment="1">
      <alignment horizontal="left"/>
    </xf>
    <xf numFmtId="0" fontId="1" fillId="3" borderId="26" xfId="0" applyFont="1" applyFill="1" applyBorder="1" applyAlignment="1">
      <alignment horizontal="left"/>
    </xf>
    <xf numFmtId="0" fontId="1" fillId="3" borderId="27" xfId="0" applyFont="1" applyFill="1" applyBorder="1" applyAlignment="1">
      <alignment horizontal="left"/>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1" fillId="3" borderId="20" xfId="0" applyFont="1" applyFill="1" applyBorder="1" applyAlignment="1">
      <alignment horizontal="left"/>
    </xf>
    <xf numFmtId="0" fontId="1" fillId="3" borderId="21" xfId="0" applyFont="1" applyFill="1" applyBorder="1" applyAlignment="1">
      <alignment horizontal="left"/>
    </xf>
    <xf numFmtId="0" fontId="1" fillId="3" borderId="22" xfId="0" applyFont="1" applyFill="1" applyBorder="1" applyAlignment="1">
      <alignment horizontal="left"/>
    </xf>
    <xf numFmtId="2" fontId="20" fillId="3" borderId="5" xfId="0" applyNumberFormat="1" applyFont="1" applyFill="1" applyBorder="1" applyAlignment="1">
      <alignment horizontal="center" vertical="center"/>
    </xf>
    <xf numFmtId="2" fontId="20" fillId="3" borderId="6" xfId="0" applyNumberFormat="1" applyFont="1" applyFill="1" applyBorder="1" applyAlignment="1">
      <alignment horizontal="center" vertical="center"/>
    </xf>
    <xf numFmtId="2" fontId="20" fillId="3" borderId="7" xfId="0" applyNumberFormat="1" applyFont="1" applyFill="1" applyBorder="1" applyAlignment="1">
      <alignment horizontal="center" vertical="center"/>
    </xf>
    <xf numFmtId="0" fontId="4" fillId="3" borderId="28" xfId="0" applyFont="1" applyFill="1" applyBorder="1" applyAlignment="1">
      <alignment horizontal="right" vertical="center"/>
    </xf>
    <xf numFmtId="0" fontId="4" fillId="3" borderId="29" xfId="0" applyFont="1" applyFill="1" applyBorder="1" applyAlignment="1">
      <alignment horizontal="right" vertical="center"/>
    </xf>
    <xf numFmtId="0" fontId="21" fillId="5" borderId="0" xfId="0" applyFont="1" applyFill="1" applyAlignment="1">
      <alignment horizontal="right"/>
    </xf>
    <xf numFmtId="2" fontId="20" fillId="3" borderId="1" xfId="0" applyNumberFormat="1" applyFont="1" applyFill="1" applyBorder="1" applyAlignment="1">
      <alignment horizont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0" xfId="0" applyFont="1" applyFill="1" applyBorder="1" applyAlignment="1">
      <alignment horizontal="left" vertical="center"/>
    </xf>
    <xf numFmtId="0" fontId="2" fillId="3" borderId="21" xfId="0" applyFont="1" applyFill="1" applyBorder="1" applyAlignment="1">
      <alignment horizontal="left" vertical="center"/>
    </xf>
    <xf numFmtId="0" fontId="2" fillId="3" borderId="22" xfId="0" applyFont="1" applyFill="1" applyBorder="1" applyAlignment="1">
      <alignment horizontal="left"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3" xfId="0" applyFont="1" applyFill="1" applyBorder="1" applyAlignment="1">
      <alignment horizontal="center" vertic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3" borderId="13" xfId="0" applyFont="1" applyFill="1" applyBorder="1" applyAlignment="1">
      <alignment horizontal="center"/>
    </xf>
    <xf numFmtId="0" fontId="12" fillId="3" borderId="5" xfId="0" applyFont="1" applyFill="1" applyBorder="1" applyAlignment="1">
      <alignment horizontal="left"/>
    </xf>
    <xf numFmtId="0" fontId="12" fillId="3" borderId="6" xfId="0" applyFont="1" applyFill="1" applyBorder="1" applyAlignment="1">
      <alignment horizontal="left"/>
    </xf>
    <xf numFmtId="0" fontId="12" fillId="3" borderId="7" xfId="0" applyFont="1" applyFill="1" applyBorder="1" applyAlignment="1">
      <alignment horizontal="left"/>
    </xf>
    <xf numFmtId="0" fontId="1" fillId="0" borderId="17" xfId="0" applyFont="1" applyBorder="1" applyAlignment="1">
      <alignment horizontal="center"/>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2" fontId="5" fillId="3" borderId="10" xfId="0" applyNumberFormat="1" applyFont="1" applyFill="1" applyBorder="1" applyAlignment="1">
      <alignment horizontal="center" vertical="center" wrapText="1"/>
    </xf>
    <xf numFmtId="2" fontId="5" fillId="3" borderId="9" xfId="0" applyNumberFormat="1"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0" fontId="19" fillId="3" borderId="10" xfId="1" applyFont="1" applyFill="1" applyBorder="1" applyAlignment="1" applyProtection="1">
      <alignment horizontal="left" vertical="center" wrapText="1"/>
    </xf>
    <xf numFmtId="0" fontId="19" fillId="3" borderId="9" xfId="1" applyFont="1" applyFill="1" applyBorder="1" applyAlignment="1" applyProtection="1">
      <alignment horizontal="left" vertical="center" wrapText="1"/>
    </xf>
    <xf numFmtId="0" fontId="19" fillId="3" borderId="2" xfId="1" applyFont="1" applyFill="1" applyBorder="1" applyAlignment="1" applyProtection="1">
      <alignment horizontal="left" vertical="center" wrapText="1"/>
    </xf>
    <xf numFmtId="2" fontId="5" fillId="3" borderId="10" xfId="0" applyNumberFormat="1" applyFont="1" applyFill="1" applyBorder="1" applyAlignment="1">
      <alignment horizontal="center" vertical="center"/>
    </xf>
    <xf numFmtId="2" fontId="5" fillId="3" borderId="9" xfId="0" applyNumberFormat="1" applyFont="1" applyFill="1" applyBorder="1" applyAlignment="1">
      <alignment horizontal="center" vertical="center"/>
    </xf>
    <xf numFmtId="2" fontId="5" fillId="3" borderId="2" xfId="0" applyNumberFormat="1" applyFont="1" applyFill="1" applyBorder="1" applyAlignment="1">
      <alignment horizontal="center" vertical="center"/>
    </xf>
    <xf numFmtId="0" fontId="19" fillId="3" borderId="10" xfId="1" applyFont="1" applyFill="1" applyBorder="1" applyAlignment="1" applyProtection="1">
      <alignment vertical="center" wrapText="1"/>
    </xf>
    <xf numFmtId="0" fontId="19" fillId="3" borderId="9" xfId="1" applyFont="1" applyFill="1" applyBorder="1" applyAlignment="1" applyProtection="1">
      <alignment vertical="center" wrapText="1"/>
    </xf>
    <xf numFmtId="0" fontId="19" fillId="3" borderId="2" xfId="1" applyFont="1" applyFill="1" applyBorder="1" applyAlignment="1" applyProtection="1">
      <alignment vertical="center" wrapText="1"/>
    </xf>
    <xf numFmtId="0" fontId="12" fillId="3" borderId="5" xfId="0" applyFont="1" applyFill="1" applyBorder="1" applyAlignment="1">
      <alignment horizontal="center"/>
    </xf>
    <xf numFmtId="0" fontId="12" fillId="3" borderId="6" xfId="0" applyFont="1" applyFill="1" applyBorder="1" applyAlignment="1">
      <alignment horizontal="center"/>
    </xf>
    <xf numFmtId="0" fontId="12" fillId="3" borderId="7" xfId="0" applyFont="1" applyFill="1" applyBorder="1" applyAlignment="1">
      <alignment horizontal="center"/>
    </xf>
    <xf numFmtId="2" fontId="11" fillId="9" borderId="30" xfId="0" applyNumberFormat="1" applyFont="1" applyFill="1" applyBorder="1" applyAlignment="1">
      <alignment horizontal="center" vertical="center"/>
    </xf>
    <xf numFmtId="2" fontId="11" fillId="9" borderId="31" xfId="0" applyNumberFormat="1" applyFont="1" applyFill="1" applyBorder="1" applyAlignment="1">
      <alignment horizontal="center" vertical="center"/>
    </xf>
    <xf numFmtId="2" fontId="11" fillId="9" borderId="32" xfId="0" applyNumberFormat="1" applyFont="1" applyFill="1" applyBorder="1" applyAlignment="1">
      <alignment horizontal="center" vertical="center"/>
    </xf>
    <xf numFmtId="2" fontId="11" fillId="9" borderId="33" xfId="0" applyNumberFormat="1" applyFont="1" applyFill="1" applyBorder="1" applyAlignment="1">
      <alignment horizontal="center" vertical="center"/>
    </xf>
    <xf numFmtId="2" fontId="11" fillId="9" borderId="34" xfId="0" applyNumberFormat="1" applyFont="1" applyFill="1" applyBorder="1" applyAlignment="1">
      <alignment horizontal="center" vertical="center"/>
    </xf>
    <xf numFmtId="2" fontId="11" fillId="9" borderId="35" xfId="0" applyNumberFormat="1" applyFont="1" applyFill="1" applyBorder="1" applyAlignment="1">
      <alignment horizontal="center" vertical="center"/>
    </xf>
    <xf numFmtId="0" fontId="6" fillId="9"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9" xfId="0" applyFont="1" applyFill="1" applyBorder="1" applyAlignment="1">
      <alignment horizontal="center" vertical="center"/>
    </xf>
    <xf numFmtId="0" fontId="19" fillId="3" borderId="10" xfId="1" applyFont="1" applyFill="1" applyBorder="1" applyAlignment="1" applyProtection="1">
      <alignment horizontal="left" vertical="center"/>
    </xf>
    <xf numFmtId="0" fontId="19" fillId="3" borderId="9" xfId="1" applyFont="1" applyFill="1" applyBorder="1" applyAlignment="1" applyProtection="1">
      <alignment horizontal="left" vertical="center"/>
    </xf>
    <xf numFmtId="0" fontId="19" fillId="3" borderId="2" xfId="1" applyFont="1" applyFill="1" applyBorder="1" applyAlignment="1" applyProtection="1">
      <alignment horizontal="left" vertical="center"/>
    </xf>
    <xf numFmtId="0" fontId="5" fillId="7" borderId="11" xfId="0" applyFont="1" applyFill="1" applyBorder="1" applyAlignment="1">
      <alignment horizontal="center"/>
    </xf>
    <xf numFmtId="0" fontId="5" fillId="7" borderId="12" xfId="0" applyFont="1" applyFill="1" applyBorder="1" applyAlignment="1">
      <alignment horizontal="center"/>
    </xf>
    <xf numFmtId="0" fontId="5" fillId="7" borderId="13" xfId="0" applyFont="1" applyFill="1" applyBorder="1" applyAlignment="1">
      <alignment horizontal="center"/>
    </xf>
    <xf numFmtId="0" fontId="6" fillId="7" borderId="14" xfId="0" applyFont="1" applyFill="1" applyBorder="1" applyAlignment="1">
      <alignment horizontal="center"/>
    </xf>
    <xf numFmtId="0" fontId="6" fillId="7" borderId="0" xfId="0" applyFont="1" applyFill="1" applyBorder="1" applyAlignment="1">
      <alignment horizontal="center"/>
    </xf>
    <xf numFmtId="0" fontId="6" fillId="7" borderId="15" xfId="0" applyFont="1" applyFill="1" applyBorder="1" applyAlignment="1">
      <alignment horizontal="center"/>
    </xf>
    <xf numFmtId="0" fontId="5" fillId="7" borderId="14" xfId="0" applyFont="1" applyFill="1" applyBorder="1" applyAlignment="1">
      <alignment horizontal="center"/>
    </xf>
    <xf numFmtId="0" fontId="5" fillId="7" borderId="0" xfId="0" applyFont="1" applyFill="1" applyBorder="1" applyAlignment="1">
      <alignment horizontal="center"/>
    </xf>
    <xf numFmtId="0" fontId="5" fillId="7" borderId="15" xfId="0" applyFont="1" applyFill="1" applyBorder="1" applyAlignment="1">
      <alignment horizontal="center"/>
    </xf>
    <xf numFmtId="0" fontId="25" fillId="7" borderId="16" xfId="0" applyFont="1" applyFill="1" applyBorder="1" applyAlignment="1">
      <alignment horizontal="center"/>
    </xf>
    <xf numFmtId="0" fontId="25" fillId="7" borderId="17" xfId="0" applyFont="1" applyFill="1" applyBorder="1" applyAlignment="1">
      <alignment horizontal="center"/>
    </xf>
    <xf numFmtId="0" fontId="25" fillId="7" borderId="18" xfId="0" applyFont="1" applyFill="1" applyBorder="1" applyAlignment="1">
      <alignment horizontal="center"/>
    </xf>
    <xf numFmtId="0" fontId="10" fillId="9" borderId="3" xfId="0" applyFont="1" applyFill="1" applyBorder="1" applyAlignment="1">
      <alignment horizontal="center" textRotation="255" wrapText="1"/>
    </xf>
    <xf numFmtId="0" fontId="10" fillId="9" borderId="4" xfId="0" applyFont="1" applyFill="1" applyBorder="1" applyAlignment="1">
      <alignment horizontal="center" textRotation="255" wrapText="1"/>
    </xf>
    <xf numFmtId="0" fontId="12" fillId="9" borderId="5" xfId="0" applyFont="1" applyFill="1" applyBorder="1" applyAlignment="1">
      <alignment horizontal="center"/>
    </xf>
    <xf numFmtId="0" fontId="12" fillId="9" borderId="6" xfId="0" applyFont="1" applyFill="1" applyBorder="1" applyAlignment="1">
      <alignment horizontal="center"/>
    </xf>
    <xf numFmtId="0" fontId="12" fillId="9" borderId="7" xfId="0" applyFont="1" applyFill="1" applyBorder="1" applyAlignment="1">
      <alignment horizontal="center"/>
    </xf>
    <xf numFmtId="0" fontId="4" fillId="9" borderId="3" xfId="0" applyFont="1" applyFill="1" applyBorder="1" applyAlignment="1">
      <alignment horizontal="center" vertical="center"/>
    </xf>
    <xf numFmtId="0" fontId="4" fillId="9" borderId="4" xfId="0" applyFont="1" applyFill="1" applyBorder="1" applyAlignment="1">
      <alignment horizontal="center" vertical="center"/>
    </xf>
    <xf numFmtId="0" fontId="9" fillId="7" borderId="14" xfId="0" applyFont="1" applyFill="1" applyBorder="1" applyAlignment="1">
      <alignment horizontal="center"/>
    </xf>
    <xf numFmtId="0" fontId="9" fillId="7" borderId="0" xfId="0" applyFont="1" applyFill="1" applyBorder="1" applyAlignment="1">
      <alignment horizontal="center"/>
    </xf>
    <xf numFmtId="0" fontId="9" fillId="7" borderId="15" xfId="0" applyFont="1" applyFill="1" applyBorder="1" applyAlignment="1">
      <alignment horizontal="center"/>
    </xf>
    <xf numFmtId="0" fontId="18" fillId="5" borderId="5" xfId="1" applyFill="1" applyBorder="1" applyAlignment="1" applyProtection="1">
      <alignment horizontal="left" vertical="center" wrapText="1"/>
    </xf>
    <xf numFmtId="0" fontId="13" fillId="5" borderId="6"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5" fillId="9" borderId="16" xfId="0" applyFont="1" applyFill="1" applyBorder="1" applyAlignment="1">
      <alignment horizontal="left" vertical="top" wrapText="1"/>
    </xf>
    <xf numFmtId="0" fontId="15" fillId="9" borderId="17" xfId="0" applyFont="1" applyFill="1" applyBorder="1" applyAlignment="1">
      <alignment horizontal="left" vertical="top" wrapText="1"/>
    </xf>
    <xf numFmtId="0" fontId="15" fillId="9" borderId="18" xfId="0" applyFont="1" applyFill="1" applyBorder="1" applyAlignment="1">
      <alignment horizontal="left" vertical="top" wrapText="1"/>
    </xf>
    <xf numFmtId="0" fontId="4" fillId="5" borderId="12" xfId="0" applyFont="1" applyFill="1" applyBorder="1" applyAlignment="1">
      <alignment horizontal="center"/>
    </xf>
    <xf numFmtId="0" fontId="17" fillId="5" borderId="5" xfId="0" applyFont="1" applyFill="1" applyBorder="1" applyAlignment="1">
      <alignment horizontal="left" vertical="top" wrapText="1"/>
    </xf>
    <xf numFmtId="0" fontId="17" fillId="5" borderId="6" xfId="0" applyFont="1" applyFill="1" applyBorder="1" applyAlignment="1">
      <alignment horizontal="left" vertical="top" wrapText="1"/>
    </xf>
    <xf numFmtId="0" fontId="17" fillId="5" borderId="7" xfId="0" applyFont="1" applyFill="1" applyBorder="1" applyAlignment="1">
      <alignment horizontal="left" vertical="top" wrapText="1"/>
    </xf>
    <xf numFmtId="0" fontId="13" fillId="5" borderId="5" xfId="0" applyFont="1" applyFill="1" applyBorder="1" applyAlignment="1">
      <alignment horizontal="left" vertical="center" wrapText="1"/>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2" fontId="11" fillId="6" borderId="37" xfId="0" applyNumberFormat="1" applyFont="1" applyFill="1" applyBorder="1" applyAlignment="1">
      <alignment horizontal="center" vertical="center"/>
    </xf>
    <xf numFmtId="2" fontId="11" fillId="6" borderId="38" xfId="0" applyNumberFormat="1" applyFont="1" applyFill="1" applyBorder="1" applyAlignment="1">
      <alignment horizontal="center" vertical="center"/>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 xfId="0" applyFont="1" applyFill="1" applyBorder="1" applyAlignment="1">
      <alignment horizontal="center" vertical="center"/>
    </xf>
    <xf numFmtId="0" fontId="19" fillId="3" borderId="36" xfId="1" applyFont="1" applyFill="1" applyBorder="1" applyAlignment="1" applyProtection="1">
      <alignment horizontal="left" vertical="center" wrapText="1"/>
    </xf>
    <xf numFmtId="0" fontId="29" fillId="9" borderId="5" xfId="0" applyFont="1" applyFill="1" applyBorder="1" applyAlignment="1">
      <alignment horizontal="center" vertical="center" wrapText="1"/>
    </xf>
    <xf numFmtId="0" fontId="29" fillId="9" borderId="6" xfId="0" applyFont="1" applyFill="1" applyBorder="1" applyAlignment="1">
      <alignment horizontal="center" vertical="center" wrapText="1"/>
    </xf>
    <xf numFmtId="0" fontId="29" fillId="9" borderId="7" xfId="0" applyFont="1" applyFill="1" applyBorder="1" applyAlignment="1">
      <alignment horizontal="center" vertical="center" wrapText="1"/>
    </xf>
    <xf numFmtId="0" fontId="9" fillId="5" borderId="5" xfId="0" applyFont="1" applyFill="1" applyBorder="1" applyAlignment="1">
      <alignment horizontal="center"/>
    </xf>
    <xf numFmtId="0" fontId="9" fillId="5" borderId="6" xfId="0" applyFont="1" applyFill="1" applyBorder="1" applyAlignment="1">
      <alignment horizontal="center"/>
    </xf>
    <xf numFmtId="0" fontId="9" fillId="5" borderId="7" xfId="0" applyFont="1" applyFill="1" applyBorder="1" applyAlignment="1">
      <alignment horizontal="center"/>
    </xf>
    <xf numFmtId="0" fontId="5" fillId="9" borderId="3" xfId="0" applyFont="1" applyFill="1" applyBorder="1" applyAlignment="1">
      <alignment horizontal="center" vertical="center"/>
    </xf>
    <xf numFmtId="0" fontId="5" fillId="9" borderId="4" xfId="0" applyFont="1" applyFill="1" applyBorder="1" applyAlignment="1">
      <alignment horizontal="center" vertical="center"/>
    </xf>
    <xf numFmtId="0" fontId="6" fillId="9" borderId="3" xfId="0" applyFont="1" applyFill="1" applyBorder="1" applyAlignment="1">
      <alignment horizontal="center" vertical="center"/>
    </xf>
    <xf numFmtId="0" fontId="6" fillId="9" borderId="4" xfId="0" applyFont="1" applyFill="1" applyBorder="1" applyAlignment="1">
      <alignment horizontal="center" vertical="center"/>
    </xf>
    <xf numFmtId="0" fontId="19" fillId="3" borderId="8" xfId="1" applyFont="1" applyFill="1" applyBorder="1" applyAlignment="1" applyProtection="1">
      <alignment horizontal="left" vertical="center" wrapText="1"/>
    </xf>
    <xf numFmtId="2" fontId="5" fillId="3" borderId="8" xfId="0" applyNumberFormat="1" applyFont="1" applyFill="1" applyBorder="1" applyAlignment="1">
      <alignment horizontal="center" vertical="center"/>
    </xf>
    <xf numFmtId="0" fontId="4" fillId="9" borderId="11" xfId="0" applyFont="1" applyFill="1" applyBorder="1" applyAlignment="1">
      <alignment horizontal="left"/>
    </xf>
    <xf numFmtId="0" fontId="4" fillId="9" borderId="12" xfId="0" applyFont="1" applyFill="1" applyBorder="1" applyAlignment="1">
      <alignment horizontal="left"/>
    </xf>
    <xf numFmtId="0" fontId="4" fillId="9" borderId="13" xfId="0" applyFont="1" applyFill="1" applyBorder="1" applyAlignment="1">
      <alignment horizontal="left"/>
    </xf>
    <xf numFmtId="0" fontId="6" fillId="9" borderId="14" xfId="0" applyFont="1" applyFill="1" applyBorder="1" applyAlignment="1">
      <alignment horizontal="left"/>
    </xf>
    <xf numFmtId="0" fontId="6" fillId="9" borderId="0" xfId="0" applyFont="1" applyFill="1" applyBorder="1" applyAlignment="1">
      <alignment horizontal="left"/>
    </xf>
    <xf numFmtId="0" fontId="6" fillId="9" borderId="15" xfId="0" applyFont="1" applyFill="1" applyBorder="1" applyAlignment="1">
      <alignment horizontal="left"/>
    </xf>
    <xf numFmtId="0" fontId="4" fillId="7" borderId="14" xfId="0" applyFont="1" applyFill="1" applyBorder="1" applyAlignment="1">
      <alignment horizontal="left"/>
    </xf>
    <xf numFmtId="0" fontId="4" fillId="7" borderId="0" xfId="0" applyFont="1" applyFill="1" applyBorder="1" applyAlignment="1">
      <alignment horizontal="left"/>
    </xf>
    <xf numFmtId="0" fontId="4" fillId="7" borderId="15" xfId="0" applyFont="1" applyFill="1" applyBorder="1" applyAlignment="1">
      <alignment horizontal="left"/>
    </xf>
    <xf numFmtId="0" fontId="3" fillId="7" borderId="14" xfId="0" applyFont="1" applyFill="1" applyBorder="1" applyAlignment="1">
      <alignment horizontal="left"/>
    </xf>
    <xf numFmtId="0" fontId="3" fillId="7" borderId="0" xfId="0" applyFont="1" applyFill="1" applyBorder="1" applyAlignment="1">
      <alignment horizontal="left"/>
    </xf>
    <xf numFmtId="0" fontId="3" fillId="7" borderId="15" xfId="0" applyFont="1" applyFill="1" applyBorder="1" applyAlignment="1">
      <alignment horizontal="left"/>
    </xf>
    <xf numFmtId="0" fontId="4" fillId="4" borderId="6" xfId="0" applyFont="1" applyFill="1" applyBorder="1" applyAlignment="1">
      <alignment horizontal="center"/>
    </xf>
    <xf numFmtId="0" fontId="4" fillId="4" borderId="7" xfId="0" applyFont="1" applyFill="1" applyBorder="1" applyAlignment="1">
      <alignment horizontal="center"/>
    </xf>
    <xf numFmtId="0" fontId="5" fillId="8" borderId="5" xfId="0" applyFont="1" applyFill="1" applyBorder="1" applyAlignment="1">
      <alignment horizontal="left" vertical="center"/>
    </xf>
    <xf numFmtId="0" fontId="5" fillId="8" borderId="6" xfId="0" applyFont="1" applyFill="1" applyBorder="1" applyAlignment="1">
      <alignment horizontal="left" vertical="center"/>
    </xf>
    <xf numFmtId="0" fontId="5" fillId="8" borderId="7" xfId="0" applyFont="1" applyFill="1" applyBorder="1" applyAlignment="1">
      <alignment horizontal="left" vertical="center"/>
    </xf>
    <xf numFmtId="0" fontId="6" fillId="4" borderId="5" xfId="0" applyFont="1" applyFill="1" applyBorder="1" applyAlignment="1">
      <alignment horizontal="left"/>
    </xf>
    <xf numFmtId="0" fontId="6" fillId="4" borderId="6" xfId="0" applyFont="1" applyFill="1" applyBorder="1" applyAlignment="1">
      <alignment horizontal="left"/>
    </xf>
    <xf numFmtId="0" fontId="6" fillId="4" borderId="7" xfId="0" applyFont="1" applyFill="1" applyBorder="1" applyAlignment="1">
      <alignment horizontal="left"/>
    </xf>
    <xf numFmtId="0" fontId="6" fillId="4" borderId="11" xfId="0" applyFont="1" applyFill="1" applyBorder="1" applyAlignment="1">
      <alignment horizontal="left"/>
    </xf>
    <xf numFmtId="0" fontId="6" fillId="4" borderId="12" xfId="0" applyFont="1" applyFill="1" applyBorder="1" applyAlignment="1">
      <alignment horizontal="left"/>
    </xf>
    <xf numFmtId="0" fontId="6" fillId="4" borderId="13" xfId="0" applyFont="1" applyFill="1" applyBorder="1" applyAlignment="1">
      <alignment horizontal="left"/>
    </xf>
    <xf numFmtId="0" fontId="9" fillId="4" borderId="16" xfId="0" applyFont="1" applyFill="1" applyBorder="1" applyAlignment="1">
      <alignment horizontal="left"/>
    </xf>
    <xf numFmtId="0" fontId="9" fillId="4" borderId="17" xfId="0" applyFont="1" applyFill="1" applyBorder="1" applyAlignment="1">
      <alignment horizontal="left"/>
    </xf>
    <xf numFmtId="0" fontId="9" fillId="4" borderId="18" xfId="0" applyFont="1" applyFill="1" applyBorder="1" applyAlignment="1">
      <alignment horizontal="left"/>
    </xf>
    <xf numFmtId="0" fontId="9" fillId="4" borderId="5" xfId="0" applyFont="1" applyFill="1" applyBorder="1" applyAlignment="1">
      <alignment horizontal="left"/>
    </xf>
    <xf numFmtId="0" fontId="9" fillId="4" borderId="6" xfId="0" applyFont="1" applyFill="1" applyBorder="1" applyAlignment="1">
      <alignment horizontal="left"/>
    </xf>
    <xf numFmtId="0" fontId="9" fillId="4" borderId="7" xfId="0" applyFont="1" applyFill="1" applyBorder="1" applyAlignment="1">
      <alignment horizontal="left"/>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8" xfId="0" applyFont="1" applyFill="1" applyBorder="1" applyAlignment="1">
      <alignment horizontal="center"/>
    </xf>
    <xf numFmtId="0" fontId="18" fillId="4" borderId="6" xfId="1" applyFill="1" applyBorder="1" applyAlignment="1" applyProtection="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6" fillId="2" borderId="39" xfId="0" applyFont="1" applyFill="1" applyBorder="1" applyAlignment="1">
      <alignment horizontal="center" vertical="center"/>
    </xf>
    <xf numFmtId="0" fontId="6" fillId="2" borderId="51"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0" xfId="0" applyFont="1" applyFill="1" applyBorder="1" applyAlignment="1">
      <alignment horizontal="center" vertical="center"/>
    </xf>
    <xf numFmtId="0" fontId="3" fillId="2" borderId="39"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6" fillId="2" borderId="41" xfId="0" applyFont="1" applyFill="1" applyBorder="1" applyAlignment="1">
      <alignment horizontal="center"/>
    </xf>
    <xf numFmtId="0" fontId="6" fillId="2" borderId="36" xfId="0" applyFont="1" applyFill="1" applyBorder="1" applyAlignment="1">
      <alignment horizontal="center"/>
    </xf>
    <xf numFmtId="0" fontId="6" fillId="2" borderId="42" xfId="0" applyFont="1" applyFill="1" applyBorder="1" applyAlignment="1">
      <alignment horizontal="center"/>
    </xf>
    <xf numFmtId="0" fontId="28" fillId="4" borderId="12" xfId="1" applyFont="1" applyFill="1" applyBorder="1" applyAlignment="1" applyProtection="1">
      <alignment horizontal="center" vertical="center" wrapText="1"/>
    </xf>
    <xf numFmtId="0" fontId="28" fillId="4" borderId="0" xfId="1" applyFont="1" applyFill="1" applyBorder="1" applyAlignment="1" applyProtection="1">
      <alignment horizontal="center" vertical="center" wrapText="1"/>
    </xf>
    <xf numFmtId="0" fontId="20" fillId="4" borderId="44" xfId="0" applyFont="1" applyFill="1" applyBorder="1" applyAlignment="1">
      <alignment horizontal="center" vertical="center" textRotation="255"/>
    </xf>
    <xf numFmtId="0" fontId="20" fillId="4" borderId="45" xfId="0" applyFont="1" applyFill="1" applyBorder="1" applyAlignment="1">
      <alignment horizontal="center" vertical="center" textRotation="255"/>
    </xf>
    <xf numFmtId="0" fontId="20" fillId="4" borderId="43" xfId="0" applyFont="1" applyFill="1" applyBorder="1" applyAlignment="1">
      <alignment horizontal="center" vertical="center" textRotation="255"/>
    </xf>
    <xf numFmtId="0" fontId="28" fillId="4" borderId="3" xfId="1" applyFont="1" applyFill="1" applyBorder="1" applyAlignment="1" applyProtection="1">
      <alignment horizontal="center" vertical="center" wrapText="1"/>
    </xf>
    <xf numFmtId="0" fontId="28" fillId="4" borderId="40" xfId="1" applyFont="1" applyFill="1" applyBorder="1" applyAlignment="1" applyProtection="1">
      <alignment horizontal="center" vertical="center" wrapText="1"/>
    </xf>
    <xf numFmtId="0" fontId="28" fillId="4" borderId="13" xfId="1" applyFont="1" applyFill="1" applyBorder="1" applyAlignment="1" applyProtection="1">
      <alignment horizontal="center" vertical="center" wrapText="1"/>
    </xf>
    <xf numFmtId="0" fontId="28" fillId="4" borderId="15" xfId="1" applyFont="1" applyFill="1" applyBorder="1" applyAlignment="1" applyProtection="1">
      <alignment horizontal="center" vertical="center" wrapText="1"/>
    </xf>
    <xf numFmtId="0" fontId="27" fillId="4" borderId="40" xfId="0" applyFont="1" applyFill="1" applyBorder="1" applyAlignment="1">
      <alignment horizontal="center" vertical="center" textRotation="255"/>
    </xf>
    <xf numFmtId="0" fontId="28" fillId="4" borderId="11" xfId="1" applyFont="1" applyFill="1" applyBorder="1" applyAlignment="1" applyProtection="1">
      <alignment horizontal="center" vertical="center" wrapText="1"/>
    </xf>
    <xf numFmtId="0" fontId="28" fillId="4" borderId="14" xfId="1" applyFont="1" applyFill="1" applyBorder="1" applyAlignment="1" applyProtection="1">
      <alignment horizontal="center" vertical="center" wrapText="1"/>
    </xf>
    <xf numFmtId="0" fontId="28" fillId="4" borderId="4" xfId="1" applyFont="1" applyFill="1" applyBorder="1" applyAlignment="1" applyProtection="1">
      <alignment horizontal="center" vertical="center" wrapText="1"/>
    </xf>
    <xf numFmtId="0" fontId="6" fillId="4" borderId="3" xfId="0" applyFont="1" applyFill="1" applyBorder="1" applyAlignment="1">
      <alignment horizontal="center" vertical="center" textRotation="255"/>
    </xf>
    <xf numFmtId="0" fontId="6" fillId="4" borderId="40" xfId="0" applyFont="1" applyFill="1" applyBorder="1" applyAlignment="1">
      <alignment horizontal="center" vertical="center" textRotation="255"/>
    </xf>
    <xf numFmtId="0" fontId="6" fillId="4" borderId="4" xfId="0" applyFont="1" applyFill="1" applyBorder="1" applyAlignment="1">
      <alignment horizontal="center" vertical="center" textRotation="255"/>
    </xf>
    <xf numFmtId="0" fontId="3" fillId="4" borderId="3" xfId="0" applyFont="1" applyFill="1" applyBorder="1" applyAlignment="1">
      <alignment horizontal="center" vertical="center" textRotation="255"/>
    </xf>
    <xf numFmtId="0" fontId="3" fillId="4" borderId="40" xfId="0" applyFont="1" applyFill="1" applyBorder="1" applyAlignment="1">
      <alignment horizontal="center" vertical="center" textRotation="255"/>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46"/>
    </mc:Choice>
    <mc:Fallback>
      <c:style val="46"/>
    </mc:Fallback>
  </mc:AlternateContent>
  <c:chart>
    <c:autoTitleDeleted val="0"/>
    <c:plotArea>
      <c:layout/>
      <c:barChart>
        <c:barDir val="col"/>
        <c:grouping val="clustered"/>
        <c:varyColors val="0"/>
        <c:ser>
          <c:idx val="0"/>
          <c:order val="0"/>
          <c:invertIfNegative val="0"/>
          <c:val>
            <c:numRef>
              <c:f>'INSTRUMENTO BASICO'!$B$18:$B$54</c:f>
              <c:numCache>
                <c:formatCode>General</c:formatCode>
                <c:ptCount val="37"/>
                <c:pt idx="0">
                  <c:v>0</c:v>
                </c:pt>
                <c:pt idx="6">
                  <c:v>0</c:v>
                </c:pt>
                <c:pt idx="12">
                  <c:v>0</c:v>
                </c:pt>
                <c:pt idx="21">
                  <c:v>0</c:v>
                </c:pt>
                <c:pt idx="25">
                  <c:v>0</c:v>
                </c:pt>
                <c:pt idx="33">
                  <c:v>0</c:v>
                </c:pt>
              </c:numCache>
            </c:numRef>
          </c:val>
        </c:ser>
        <c:ser>
          <c:idx val="1"/>
          <c:order val="1"/>
          <c:spPr>
            <a:solidFill>
              <a:schemeClr val="accent6">
                <a:lumMod val="75000"/>
              </a:schemeClr>
            </a:solidFill>
          </c:spPr>
          <c:invertIfNegative val="0"/>
          <c:dLbls>
            <c:dLbl>
              <c:idx val="0"/>
              <c:layout>
                <c:manualLayout>
                  <c:x val="3.888888888888889E-2"/>
                  <c:y val="9.2825931886325284E-17"/>
                </c:manualLayout>
              </c:layout>
              <c:tx>
                <c:rich>
                  <a:bodyPr/>
                  <a:lstStyle/>
                  <a:p>
                    <a:r>
                      <a:rPr lang="en-US"/>
                      <a:t>DIRECCIONAMIENTO</a:t>
                    </a:r>
                  </a:p>
                </c:rich>
              </c:tx>
              <c:dLblPos val="inBase"/>
              <c:showLegendKey val="0"/>
              <c:showVal val="0"/>
              <c:showCatName val="0"/>
              <c:showSerName val="1"/>
              <c:showPercent val="0"/>
              <c:showBubbleSize val="0"/>
              <c:extLst>
                <c:ext xmlns:c15="http://schemas.microsoft.com/office/drawing/2012/chart" uri="{CE6537A1-D6FC-4f65-9D91-7224C49458BB}">
                  <c15:layout/>
                </c:ext>
              </c:extLst>
            </c:dLbl>
            <c:dLbl>
              <c:idx val="6"/>
              <c:layout>
                <c:manualLayout>
                  <c:x val="3.333333333333334E-2"/>
                  <c:y val="9.2825931886325284E-17"/>
                </c:manualLayout>
              </c:layout>
              <c:tx>
                <c:rich>
                  <a:bodyPr/>
                  <a:lstStyle/>
                  <a:p>
                    <a:r>
                      <a:rPr lang="en-US"/>
                      <a:t>GESTION</a:t>
                    </a:r>
                    <a:r>
                      <a:rPr lang="en-US" baseline="0"/>
                      <a:t> ESTRATEGIC.</a:t>
                    </a:r>
                    <a:endParaRPr lang="en-US"/>
                  </a:p>
                </c:rich>
              </c:tx>
              <c:dLblPos val="inBase"/>
              <c:showLegendKey val="0"/>
              <c:showVal val="0"/>
              <c:showCatName val="0"/>
              <c:showSerName val="1"/>
              <c:showPercent val="0"/>
              <c:showBubbleSize val="0"/>
              <c:extLst>
                <c:ext xmlns:c15="http://schemas.microsoft.com/office/drawing/2012/chart" uri="{CE6537A1-D6FC-4f65-9D91-7224C49458BB}">
                  <c15:layout/>
                </c:ext>
              </c:extLst>
            </c:dLbl>
            <c:dLbl>
              <c:idx val="12"/>
              <c:layout>
                <c:manualLayout>
                  <c:x val="3.0555555555555582E-2"/>
                  <c:y val="9.2825931886325284E-17"/>
                </c:manualLayout>
              </c:layout>
              <c:tx>
                <c:rich>
                  <a:bodyPr/>
                  <a:lstStyle/>
                  <a:p>
                    <a:r>
                      <a:rPr lang="en-US"/>
                      <a:t>GOB.</a:t>
                    </a:r>
                    <a:r>
                      <a:rPr lang="en-US" baseline="0"/>
                      <a:t> ESCOLAR</a:t>
                    </a:r>
                    <a:endParaRPr lang="en-US"/>
                  </a:p>
                </c:rich>
              </c:tx>
              <c:dLblPos val="inBase"/>
              <c:showLegendKey val="0"/>
              <c:showVal val="0"/>
              <c:showCatName val="0"/>
              <c:showSerName val="1"/>
              <c:showPercent val="0"/>
              <c:showBubbleSize val="0"/>
              <c:extLst>
                <c:ext xmlns:c15="http://schemas.microsoft.com/office/drawing/2012/chart" uri="{CE6537A1-D6FC-4f65-9D91-7224C49458BB}">
                  <c15:layout/>
                </c:ext>
              </c:extLst>
            </c:dLbl>
            <c:dLbl>
              <c:idx val="21"/>
              <c:layout>
                <c:manualLayout>
                  <c:x val="2.5000000000000001E-2"/>
                  <c:y val="-5.0632911392404414E-3"/>
                </c:manualLayout>
              </c:layout>
              <c:tx>
                <c:rich>
                  <a:bodyPr/>
                  <a:lstStyle/>
                  <a:p>
                    <a:r>
                      <a:rPr lang="en-US"/>
                      <a:t>CULTURA</a:t>
                    </a:r>
                    <a:r>
                      <a:rPr lang="en-US" baseline="0"/>
                      <a:t> INST.</a:t>
                    </a:r>
                    <a:endParaRPr lang="en-US"/>
                  </a:p>
                </c:rich>
              </c:tx>
              <c:dLblPos val="inBase"/>
              <c:showLegendKey val="0"/>
              <c:showVal val="0"/>
              <c:showCatName val="0"/>
              <c:showSerName val="1"/>
              <c:showPercent val="0"/>
              <c:showBubbleSize val="0"/>
              <c:extLst>
                <c:ext xmlns:c15="http://schemas.microsoft.com/office/drawing/2012/chart" uri="{CE6537A1-D6FC-4f65-9D91-7224C49458BB}">
                  <c15:layout/>
                </c:ext>
              </c:extLst>
            </c:dLbl>
            <c:dLbl>
              <c:idx val="25"/>
              <c:layout>
                <c:manualLayout>
                  <c:x val="3.8888888888888785E-2"/>
                  <c:y val="9.2825931886325284E-17"/>
                </c:manualLayout>
              </c:layout>
              <c:tx>
                <c:rich>
                  <a:bodyPr/>
                  <a:lstStyle/>
                  <a:p>
                    <a:r>
                      <a:rPr lang="en-US"/>
                      <a:t>CLIMA</a:t>
                    </a:r>
                    <a:r>
                      <a:rPr lang="en-US" baseline="0"/>
                      <a:t> ESC.</a:t>
                    </a:r>
                    <a:endParaRPr lang="en-US"/>
                  </a:p>
                </c:rich>
              </c:tx>
              <c:dLblPos val="inBase"/>
              <c:showLegendKey val="0"/>
              <c:showVal val="0"/>
              <c:showCatName val="0"/>
              <c:showSerName val="1"/>
              <c:showPercent val="0"/>
              <c:showBubbleSize val="0"/>
              <c:extLst>
                <c:ext xmlns:c15="http://schemas.microsoft.com/office/drawing/2012/chart" uri="{CE6537A1-D6FC-4f65-9D91-7224C49458BB}">
                  <c15:layout/>
                </c:ext>
              </c:extLst>
            </c:dLbl>
            <c:dLbl>
              <c:idx val="33"/>
              <c:layout>
                <c:manualLayout>
                  <c:x val="3.0555555555555582E-2"/>
                  <c:y val="9.2825931886325284E-17"/>
                </c:manualLayout>
              </c:layout>
              <c:tx>
                <c:rich>
                  <a:bodyPr/>
                  <a:lstStyle/>
                  <a:p>
                    <a:r>
                      <a:rPr lang="en-US"/>
                      <a:t>RELACIONES</a:t>
                    </a:r>
                    <a:r>
                      <a:rPr lang="en-US" baseline="0"/>
                      <a:t> CON.</a:t>
                    </a:r>
                    <a:endParaRPr lang="en-US"/>
                  </a:p>
                </c:rich>
              </c:tx>
              <c:dLblPos val="inBase"/>
              <c:showLegendKey val="0"/>
              <c:showVal val="0"/>
              <c:showCatName val="0"/>
              <c:showSerName val="1"/>
              <c:showPercent val="0"/>
              <c:showBubbleSize val="0"/>
              <c:extLst>
                <c:ext xmlns:c15="http://schemas.microsoft.com/office/drawing/2012/chart" uri="{CE6537A1-D6FC-4f65-9D91-7224C49458BB}">
                  <c15:layout/>
                </c:ext>
              </c:extLst>
            </c:dLbl>
            <c:spPr>
              <a:noFill/>
              <a:ln>
                <a:noFill/>
              </a:ln>
              <a:effectLst/>
            </c:spPr>
            <c:txPr>
              <a:bodyPr rot="-5400000" vert="horz"/>
              <a:lstStyle/>
              <a:p>
                <a:pPr>
                  <a:defRPr lang="es-ES"/>
                </a:pPr>
                <a:endParaRPr lang="es-CO"/>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'INSTRUMENTO BASICO'!$C$18:$C$54</c:f>
              <c:numCache>
                <c:formatCode>0.00</c:formatCode>
                <c:ptCount val="37"/>
                <c:pt idx="0">
                  <c:v>3.8333333333333335</c:v>
                </c:pt>
                <c:pt idx="6">
                  <c:v>3.8333333333333335</c:v>
                </c:pt>
                <c:pt idx="12">
                  <c:v>4</c:v>
                </c:pt>
                <c:pt idx="21">
                  <c:v>4</c:v>
                </c:pt>
                <c:pt idx="25">
                  <c:v>4</c:v>
                </c:pt>
                <c:pt idx="33">
                  <c:v>4</c:v>
                </c:pt>
              </c:numCache>
            </c:numRef>
          </c:val>
        </c:ser>
        <c:dLbls>
          <c:showLegendKey val="0"/>
          <c:showVal val="0"/>
          <c:showCatName val="0"/>
          <c:showSerName val="0"/>
          <c:showPercent val="0"/>
          <c:showBubbleSize val="0"/>
        </c:dLbls>
        <c:gapWidth val="0"/>
        <c:overlap val="100"/>
        <c:axId val="45671168"/>
        <c:axId val="45673088"/>
      </c:barChart>
      <c:catAx>
        <c:axId val="45671168"/>
        <c:scaling>
          <c:orientation val="minMax"/>
        </c:scaling>
        <c:delete val="1"/>
        <c:axPos val="b"/>
        <c:majorTickMark val="out"/>
        <c:minorTickMark val="none"/>
        <c:tickLblPos val="none"/>
        <c:crossAx val="45673088"/>
        <c:crosses val="autoZero"/>
        <c:auto val="1"/>
        <c:lblAlgn val="ctr"/>
        <c:lblOffset val="100"/>
        <c:noMultiLvlLbl val="0"/>
      </c:catAx>
      <c:valAx>
        <c:axId val="45673088"/>
        <c:scaling>
          <c:orientation val="minMax"/>
          <c:max val="4"/>
          <c:min val="0"/>
        </c:scaling>
        <c:delete val="0"/>
        <c:axPos val="l"/>
        <c:majorGridlines/>
        <c:numFmt formatCode="General" sourceLinked="1"/>
        <c:majorTickMark val="out"/>
        <c:minorTickMark val="none"/>
        <c:tickLblPos val="nextTo"/>
        <c:txPr>
          <a:bodyPr/>
          <a:lstStyle/>
          <a:p>
            <a:pPr>
              <a:defRPr lang="es-ES"/>
            </a:pPr>
            <a:endParaRPr lang="es-CO"/>
          </a:p>
        </c:txPr>
        <c:crossAx val="45671168"/>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46"/>
    </mc:Choice>
    <mc:Fallback>
      <c:style val="46"/>
    </mc:Fallback>
  </mc:AlternateContent>
  <c:chart>
    <c:autoTitleDeleted val="0"/>
    <c:plotArea>
      <c:layout/>
      <c:barChart>
        <c:barDir val="col"/>
        <c:grouping val="clustered"/>
        <c:varyColors val="0"/>
        <c:ser>
          <c:idx val="0"/>
          <c:order val="0"/>
          <c:invertIfNegative val="0"/>
          <c:dLbls>
            <c:dLbl>
              <c:idx val="0"/>
              <c:layout>
                <c:manualLayout>
                  <c:x val="3.888888888888889E-2"/>
                  <c:y val="0"/>
                </c:manualLayout>
              </c:layout>
              <c:tx>
                <c:rich>
                  <a:bodyPr/>
                  <a:lstStyle/>
                  <a:p>
                    <a:r>
                      <a:rPr lang="en-US"/>
                      <a:t>DISEÑO PEDAGÓGICO.</a:t>
                    </a:r>
                  </a:p>
                </c:rich>
              </c:tx>
              <c:dLblPos val="inBase"/>
              <c:showLegendKey val="0"/>
              <c:showVal val="0"/>
              <c:showCatName val="1"/>
              <c:showSerName val="0"/>
              <c:showPercent val="0"/>
              <c:showBubbleSize val="0"/>
              <c:extLst>
                <c:ext xmlns:c15="http://schemas.microsoft.com/office/drawing/2012/chart" uri="{CE6537A1-D6FC-4f65-9D91-7224C49458BB}">
                  <c15:layout/>
                </c:ext>
              </c:extLst>
            </c:dLbl>
            <c:dLbl>
              <c:idx val="5"/>
              <c:layout>
                <c:manualLayout>
                  <c:x val="3.6111111111111212E-2"/>
                  <c:y val="0"/>
                </c:manualLayout>
              </c:layout>
              <c:tx>
                <c:rich>
                  <a:bodyPr/>
                  <a:lstStyle/>
                  <a:p>
                    <a:r>
                      <a:rPr lang="en-US"/>
                      <a:t>PRACTICAS PEDAGÓGIC</a:t>
                    </a:r>
                  </a:p>
                </c:rich>
              </c:tx>
              <c:dLblPos val="inBase"/>
              <c:showLegendKey val="0"/>
              <c:showVal val="0"/>
              <c:showCatName val="1"/>
              <c:showSerName val="0"/>
              <c:showPercent val="0"/>
              <c:showBubbleSize val="0"/>
              <c:extLst>
                <c:ext xmlns:c15="http://schemas.microsoft.com/office/drawing/2012/chart" uri="{CE6537A1-D6FC-4f65-9D91-7224C49458BB}">
                  <c15:layout/>
                </c:ext>
              </c:extLst>
            </c:dLbl>
            <c:dLbl>
              <c:idx val="11"/>
              <c:layout>
                <c:manualLayout>
                  <c:x val="3.333333333333334E-2"/>
                  <c:y val="1.8532820786528643E-2"/>
                </c:manualLayout>
              </c:layout>
              <c:tx>
                <c:rich>
                  <a:bodyPr/>
                  <a:lstStyle/>
                  <a:p>
                    <a:r>
                      <a:rPr lang="en-US"/>
                      <a:t>GESTION DE AULA. </a:t>
                    </a:r>
                  </a:p>
                </c:rich>
              </c:tx>
              <c:dLblPos val="inBase"/>
              <c:showLegendKey val="0"/>
              <c:showVal val="0"/>
              <c:showCatName val="1"/>
              <c:showSerName val="0"/>
              <c:showPercent val="0"/>
              <c:showBubbleSize val="0"/>
              <c:extLst>
                <c:ext xmlns:c15="http://schemas.microsoft.com/office/drawing/2012/chart" uri="{CE6537A1-D6FC-4f65-9D91-7224C49458BB}">
                  <c15:layout/>
                </c:ext>
              </c:extLst>
            </c:dLbl>
            <c:dLbl>
              <c:idx val="14"/>
              <c:layout>
                <c:manualLayout>
                  <c:x val="3.333333333333334E-2"/>
                  <c:y val="4.6332051966321858E-3"/>
                </c:manualLayout>
              </c:layout>
              <c:tx>
                <c:rich>
                  <a:bodyPr/>
                  <a:lstStyle/>
                  <a:p>
                    <a:r>
                      <a:rPr lang="en-US"/>
                      <a:t>SEGUIMIENTO ACADEM</a:t>
                    </a:r>
                  </a:p>
                </c:rich>
              </c:tx>
              <c:dLblPos val="inBase"/>
              <c:showLegendKey val="0"/>
              <c:showVal val="0"/>
              <c:showCatName val="1"/>
              <c:showSerName val="0"/>
              <c:showPercent val="0"/>
              <c:showBubbleSize val="0"/>
              <c:extLst>
                <c:ext xmlns:c15="http://schemas.microsoft.com/office/drawing/2012/chart" uri="{CE6537A1-D6FC-4f65-9D91-7224C49458BB}">
                  <c15:layout/>
                </c:ext>
              </c:extLst>
            </c:dLbl>
            <c:dLbl>
              <c:idx val="20"/>
              <c:layout>
                <c:manualLayout>
                  <c:x val="-4.7222222222222332E-2"/>
                  <c:y val="0"/>
                </c:manualLayout>
              </c:layout>
              <c:dLblPos val="inBase"/>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rot="-5400000" vert="horz"/>
              <a:lstStyle/>
              <a:p>
                <a:pPr>
                  <a:defRPr lang="es-ES"/>
                </a:pPr>
                <a:endParaRPr lang="es-CO"/>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'INSTRUMENTO BASICO'!$B$55:$B$75</c:f>
              <c:strCache>
                <c:ptCount val="21"/>
                <c:pt idx="0">
                  <c:v>DISEÑO PEDAGÓGICO. PAG. 102 GUIA 34</c:v>
                </c:pt>
                <c:pt idx="5">
                  <c:v>PRACTICAS PEDAGÓGICAS. PAG. 104 GUIA 34</c:v>
                </c:pt>
                <c:pt idx="11">
                  <c:v>GESTION DE AULA. PAG. 106 GUIA 34</c:v>
                </c:pt>
                <c:pt idx="14">
                  <c:v>SEGUIMIENTO ACADEMICO. PAG. 108 GUIA 34</c:v>
                </c:pt>
                <c:pt idx="20">
                  <c:v>MEDIA TECNICA</c:v>
                </c:pt>
              </c:strCache>
            </c:strRef>
          </c:cat>
          <c:val>
            <c:numRef>
              <c:f>'INSTRUMENTO BASICO'!$C$55:$C$75</c:f>
              <c:numCache>
                <c:formatCode>0.00</c:formatCode>
                <c:ptCount val="21"/>
                <c:pt idx="0">
                  <c:v>4</c:v>
                </c:pt>
                <c:pt idx="5">
                  <c:v>4</c:v>
                </c:pt>
                <c:pt idx="11">
                  <c:v>4</c:v>
                </c:pt>
                <c:pt idx="14">
                  <c:v>3.6666666666666665</c:v>
                </c:pt>
                <c:pt idx="20">
                  <c:v>2</c:v>
                </c:pt>
              </c:numCache>
            </c:numRef>
          </c:val>
        </c:ser>
        <c:dLbls>
          <c:showLegendKey val="0"/>
          <c:showVal val="0"/>
          <c:showCatName val="0"/>
          <c:showSerName val="0"/>
          <c:showPercent val="0"/>
          <c:showBubbleSize val="0"/>
        </c:dLbls>
        <c:gapWidth val="32"/>
        <c:overlap val="10"/>
        <c:axId val="65955712"/>
        <c:axId val="45495040"/>
      </c:barChart>
      <c:catAx>
        <c:axId val="65955712"/>
        <c:scaling>
          <c:orientation val="minMax"/>
        </c:scaling>
        <c:delete val="1"/>
        <c:axPos val="b"/>
        <c:numFmt formatCode="General" sourceLinked="0"/>
        <c:majorTickMark val="out"/>
        <c:minorTickMark val="none"/>
        <c:tickLblPos val="none"/>
        <c:crossAx val="45495040"/>
        <c:crosses val="autoZero"/>
        <c:auto val="1"/>
        <c:lblAlgn val="ctr"/>
        <c:lblOffset val="100"/>
        <c:noMultiLvlLbl val="0"/>
      </c:catAx>
      <c:valAx>
        <c:axId val="45495040"/>
        <c:scaling>
          <c:orientation val="minMax"/>
          <c:max val="4"/>
          <c:min val="0"/>
        </c:scaling>
        <c:delete val="0"/>
        <c:axPos val="l"/>
        <c:majorGridlines/>
        <c:numFmt formatCode="0.00" sourceLinked="1"/>
        <c:majorTickMark val="out"/>
        <c:minorTickMark val="none"/>
        <c:tickLblPos val="nextTo"/>
        <c:txPr>
          <a:bodyPr/>
          <a:lstStyle/>
          <a:p>
            <a:pPr>
              <a:defRPr lang="es-ES"/>
            </a:pPr>
            <a:endParaRPr lang="es-CO"/>
          </a:p>
        </c:txPr>
        <c:crossAx val="65955712"/>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46"/>
    </mc:Choice>
    <mc:Fallback>
      <c:style val="46"/>
    </mc:Fallback>
  </mc:AlternateContent>
  <c:chart>
    <c:autoTitleDeleted val="0"/>
    <c:plotArea>
      <c:layout/>
      <c:barChart>
        <c:barDir val="col"/>
        <c:grouping val="clustered"/>
        <c:varyColors val="0"/>
        <c:ser>
          <c:idx val="0"/>
          <c:order val="0"/>
          <c:spPr>
            <a:solidFill>
              <a:srgbClr val="00B050"/>
            </a:solidFill>
          </c:spPr>
          <c:invertIfNegative val="0"/>
          <c:dLbls>
            <c:dLbl>
              <c:idx val="0"/>
              <c:layout>
                <c:manualLayout>
                  <c:x val="3.6111111111111212E-2"/>
                  <c:y val="4.6332051966321858E-3"/>
                </c:manualLayout>
              </c:layout>
              <c:tx>
                <c:rich>
                  <a:bodyPr/>
                  <a:lstStyle/>
                  <a:p>
                    <a:r>
                      <a:rPr lang="en-US"/>
                      <a:t>APOYO  GESTION ACAD.                                           </a:t>
                    </a:r>
                  </a:p>
                </c:rich>
              </c:tx>
              <c:dLblPos val="inBase"/>
              <c:showLegendKey val="0"/>
              <c:showVal val="0"/>
              <c:showCatName val="1"/>
              <c:showSerName val="0"/>
              <c:showPercent val="0"/>
              <c:showBubbleSize val="0"/>
              <c:extLst>
                <c:ext xmlns:c15="http://schemas.microsoft.com/office/drawing/2012/chart" uri="{CE6537A1-D6FC-4f65-9D91-7224C49458BB}">
                  <c15:layout/>
                </c:ext>
              </c:extLst>
            </c:dLbl>
            <c:dLbl>
              <c:idx val="3"/>
              <c:layout>
                <c:manualLayout>
                  <c:x val="4.7222222222222332E-2"/>
                  <c:y val="-3.6481930690637404E-7"/>
                </c:manualLayout>
              </c:layout>
              <c:tx>
                <c:rich>
                  <a:bodyPr/>
                  <a:lstStyle/>
                  <a:p>
                    <a:r>
                      <a:rPr lang="en-US" sz="800" baseline="0">
                        <a:solidFill>
                          <a:srgbClr val="FFFF00"/>
                        </a:solidFill>
                        <a:latin typeface="Arial" pitchFamily="34" charset="0"/>
                      </a:rPr>
                      <a:t>ADM. PLANTA  RECURSOS                                                           </a:t>
                    </a:r>
                  </a:p>
                </c:rich>
              </c:tx>
              <c:dLblPos val="inBase"/>
              <c:showLegendKey val="0"/>
              <c:showVal val="0"/>
              <c:showCatName val="1"/>
              <c:showSerName val="0"/>
              <c:showPercent val="0"/>
              <c:showBubbleSize val="0"/>
              <c:extLst>
                <c:ext xmlns:c15="http://schemas.microsoft.com/office/drawing/2012/chart" uri="{CE6537A1-D6FC-4f65-9D91-7224C49458BB}">
                  <c15:layout/>
                </c:ext>
              </c:extLst>
            </c:dLbl>
            <c:dLbl>
              <c:idx val="11"/>
              <c:layout>
                <c:manualLayout>
                  <c:x val="3.0555555555555516E-2"/>
                  <c:y val="0"/>
                </c:manualLayout>
              </c:layout>
              <c:tx>
                <c:rich>
                  <a:bodyPr/>
                  <a:lstStyle/>
                  <a:p>
                    <a:r>
                      <a:rPr lang="en-US"/>
                      <a:t>ADM SERV. COMPLEMEN.         </a:t>
                    </a:r>
                  </a:p>
                </c:rich>
              </c:tx>
              <c:dLblPos val="inBase"/>
              <c:showLegendKey val="0"/>
              <c:showVal val="0"/>
              <c:showCatName val="1"/>
              <c:showSerName val="0"/>
              <c:showPercent val="0"/>
              <c:showBubbleSize val="0"/>
              <c:extLst>
                <c:ext xmlns:c15="http://schemas.microsoft.com/office/drawing/2012/chart" uri="{CE6537A1-D6FC-4f65-9D91-7224C49458BB}">
                  <c15:layout/>
                </c:ext>
              </c:extLst>
            </c:dLbl>
            <c:dLbl>
              <c:idx val="16"/>
              <c:layout>
                <c:manualLayout>
                  <c:x val="3.6111111111111212E-2"/>
                  <c:y val="0"/>
                </c:manualLayout>
              </c:layout>
              <c:tx>
                <c:rich>
                  <a:bodyPr/>
                  <a:lstStyle/>
                  <a:p>
                    <a:r>
                      <a:rPr lang="en-US"/>
                      <a:t>TALENTO HUMANO                                                                  </a:t>
                    </a:r>
                  </a:p>
                </c:rich>
              </c:tx>
              <c:dLblPos val="inBase"/>
              <c:showLegendKey val="0"/>
              <c:showVal val="0"/>
              <c:showCatName val="1"/>
              <c:showSerName val="0"/>
              <c:showPercent val="0"/>
              <c:showBubbleSize val="0"/>
              <c:extLst>
                <c:ext xmlns:c15="http://schemas.microsoft.com/office/drawing/2012/chart" uri="{CE6537A1-D6FC-4f65-9D91-7224C49458BB}">
                  <c15:layout/>
                </c:ext>
              </c:extLst>
            </c:dLbl>
            <c:dLbl>
              <c:idx val="27"/>
              <c:layout>
                <c:manualLayout>
                  <c:x val="-4.1666666666666567E-2"/>
                  <c:y val="1.3899615589896398E-2"/>
                </c:manualLayout>
              </c:layout>
              <c:tx>
                <c:rich>
                  <a:bodyPr/>
                  <a:lstStyle/>
                  <a:p>
                    <a:r>
                      <a:rPr lang="en-US"/>
                      <a:t>APOYO FINANC Y CONTA                                                                                                          </a:t>
                    </a:r>
                  </a:p>
                </c:rich>
              </c:tx>
              <c:dLblPos val="inBase"/>
              <c:showLegendKey val="0"/>
              <c:showVal val="0"/>
              <c:showCatName val="1"/>
              <c:showSerName val="0"/>
              <c:showPercent val="0"/>
              <c:showBubbleSize val="0"/>
              <c:extLst>
                <c:ext xmlns:c15="http://schemas.microsoft.com/office/drawing/2012/chart" uri="{CE6537A1-D6FC-4f65-9D91-7224C49458BB}">
                  <c15:layout/>
                </c:ext>
              </c:extLst>
            </c:dLbl>
            <c:dLbl>
              <c:idx val="31"/>
              <c:layout>
                <c:manualLayout>
                  <c:x val="-3.6111111111111212E-2"/>
                  <c:y val="9.2664103932643595E-3"/>
                </c:manualLayout>
              </c:layout>
              <c:tx>
                <c:rich>
                  <a:bodyPr/>
                  <a:lstStyle/>
                  <a:p>
                    <a:r>
                      <a:rPr lang="en-US"/>
                      <a:t>LIBROS Y DOC REGLAM</a:t>
                    </a:r>
                  </a:p>
                </c:rich>
              </c:tx>
              <c:dLblPos val="inBase"/>
              <c:showLegendKey val="0"/>
              <c:showVal val="0"/>
              <c:showCatName val="1"/>
              <c:showSerName val="0"/>
              <c:showPercent val="0"/>
              <c:showBubbleSize val="0"/>
              <c:extLst>
                <c:ext xmlns:c15="http://schemas.microsoft.com/office/drawing/2012/chart" uri="{CE6537A1-D6FC-4f65-9D91-7224C49458BB}">
                  <c15:layout/>
                </c:ext>
              </c:extLst>
            </c:dLbl>
            <c:spPr>
              <a:noFill/>
              <a:ln>
                <a:noFill/>
              </a:ln>
              <a:effectLst/>
            </c:spPr>
            <c:txPr>
              <a:bodyPr rot="-5400000" vert="horz"/>
              <a:lstStyle/>
              <a:p>
                <a:pPr>
                  <a:defRPr lang="es-ES" sz="800" baseline="0">
                    <a:solidFill>
                      <a:srgbClr val="FFFF00"/>
                    </a:solidFill>
                    <a:latin typeface="Arial" pitchFamily="34" charset="0"/>
                  </a:defRPr>
                </a:pPr>
                <a:endParaRPr lang="es-CO"/>
              </a:p>
            </c:txPr>
            <c:dLblPos val="inBase"/>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'INSTRUMENTO BASICO'!$B$76:$B$107</c:f>
              <c:strCache>
                <c:ptCount val="32"/>
                <c:pt idx="0">
                  <c:v>APOYO A LA GESTION ACADEMICA                                           PAG 110 GUIA 34</c:v>
                </c:pt>
                <c:pt idx="3">
                  <c:v>ADMINISTRACION DE LA PLANTA FISICA Y RECURSOS                                                           PAG. 112 GUIA 34</c:v>
                </c:pt>
                <c:pt idx="11">
                  <c:v>ADMINISTRACION DE SERVICIOS COMPLEMENTARIOS         PAG. 114 GUIA 34</c:v>
                </c:pt>
                <c:pt idx="16">
                  <c:v>TALENTO HUMANO                                                                  PAG 116 GUIA 34</c:v>
                </c:pt>
                <c:pt idx="27">
                  <c:v>APOYO FINANCIERO Y CONTABLE                                             PAG 120 GUIA 34                                                                </c:v>
                </c:pt>
                <c:pt idx="31">
                  <c:v>LIBROS Y DOCUMENTOS REGLAMENTARIOS</c:v>
                </c:pt>
              </c:strCache>
            </c:strRef>
          </c:cat>
          <c:val>
            <c:numRef>
              <c:f>'INSTRUMENTO BASICO'!$C$76:$C$107</c:f>
              <c:numCache>
                <c:formatCode>0.00</c:formatCode>
                <c:ptCount val="32"/>
                <c:pt idx="0">
                  <c:v>4</c:v>
                </c:pt>
                <c:pt idx="3">
                  <c:v>3.875</c:v>
                </c:pt>
                <c:pt idx="11">
                  <c:v>3.4</c:v>
                </c:pt>
                <c:pt idx="16">
                  <c:v>4</c:v>
                </c:pt>
                <c:pt idx="27">
                  <c:v>4</c:v>
                </c:pt>
                <c:pt idx="31">
                  <c:v>3.7647058823529411</c:v>
                </c:pt>
              </c:numCache>
            </c:numRef>
          </c:val>
        </c:ser>
        <c:dLbls>
          <c:showLegendKey val="0"/>
          <c:showVal val="0"/>
          <c:showCatName val="0"/>
          <c:showSerName val="0"/>
          <c:showPercent val="0"/>
          <c:showBubbleSize val="0"/>
        </c:dLbls>
        <c:gapWidth val="0"/>
        <c:overlap val="14"/>
        <c:axId val="45506944"/>
        <c:axId val="45508480"/>
      </c:barChart>
      <c:catAx>
        <c:axId val="45506944"/>
        <c:scaling>
          <c:orientation val="minMax"/>
        </c:scaling>
        <c:delete val="1"/>
        <c:axPos val="b"/>
        <c:numFmt formatCode="General" sourceLinked="0"/>
        <c:majorTickMark val="out"/>
        <c:minorTickMark val="none"/>
        <c:tickLblPos val="none"/>
        <c:crossAx val="45508480"/>
        <c:crosses val="autoZero"/>
        <c:auto val="1"/>
        <c:lblAlgn val="ctr"/>
        <c:lblOffset val="100"/>
        <c:noMultiLvlLbl val="0"/>
      </c:catAx>
      <c:valAx>
        <c:axId val="45508480"/>
        <c:scaling>
          <c:orientation val="minMax"/>
          <c:max val="4"/>
          <c:min val="0"/>
        </c:scaling>
        <c:delete val="0"/>
        <c:axPos val="l"/>
        <c:majorGridlines/>
        <c:numFmt formatCode="0.00" sourceLinked="1"/>
        <c:majorTickMark val="out"/>
        <c:minorTickMark val="none"/>
        <c:tickLblPos val="nextTo"/>
        <c:txPr>
          <a:bodyPr/>
          <a:lstStyle/>
          <a:p>
            <a:pPr>
              <a:defRPr lang="es-ES"/>
            </a:pPr>
            <a:endParaRPr lang="es-CO"/>
          </a:p>
        </c:txPr>
        <c:crossAx val="45506944"/>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46"/>
    </mc:Choice>
    <mc:Fallback>
      <c:style val="46"/>
    </mc:Fallback>
  </mc:AlternateContent>
  <c:chart>
    <c:autoTitleDeleted val="0"/>
    <c:plotArea>
      <c:layout/>
      <c:barChart>
        <c:barDir val="col"/>
        <c:grouping val="clustered"/>
        <c:varyColors val="0"/>
        <c:ser>
          <c:idx val="0"/>
          <c:order val="0"/>
          <c:invertIfNegative val="0"/>
          <c:val>
            <c:numRef>
              <c:f>'INSTRUMENTO BASICO'!$B$108:$B$125</c:f>
              <c:numCache>
                <c:formatCode>General</c:formatCode>
                <c:ptCount val="18"/>
                <c:pt idx="0">
                  <c:v>0</c:v>
                </c:pt>
                <c:pt idx="6">
                  <c:v>0</c:v>
                </c:pt>
                <c:pt idx="11">
                  <c:v>0</c:v>
                </c:pt>
                <c:pt idx="15">
                  <c:v>0</c:v>
                </c:pt>
              </c:numCache>
            </c:numRef>
          </c:val>
        </c:ser>
        <c:ser>
          <c:idx val="1"/>
          <c:order val="1"/>
          <c:spPr>
            <a:solidFill>
              <a:schemeClr val="tx2">
                <a:lumMod val="60000"/>
                <a:lumOff val="40000"/>
              </a:schemeClr>
            </a:solidFill>
          </c:spPr>
          <c:invertIfNegative val="0"/>
          <c:dLbls>
            <c:dLbl>
              <c:idx val="0"/>
              <c:layout>
                <c:manualLayout>
                  <c:x val="3.4532376056895492E-2"/>
                  <c:y val="4.6332035063500424E-3"/>
                </c:manualLayout>
              </c:layout>
              <c:tx>
                <c:rich>
                  <a:bodyPr/>
                  <a:lstStyle/>
                  <a:p>
                    <a:r>
                      <a:rPr lang="en-US" baseline="0">
                        <a:solidFill>
                          <a:srgbClr val="FFFF00"/>
                        </a:solidFill>
                      </a:rPr>
                      <a:t>INCLUSION</a:t>
                    </a:r>
                  </a:p>
                </c:rich>
              </c:tx>
              <c:dLblPos val="inBase"/>
              <c:showLegendKey val="0"/>
              <c:showVal val="1"/>
              <c:showCatName val="1"/>
              <c:showSerName val="1"/>
              <c:showPercent val="0"/>
              <c:showBubbleSize val="0"/>
              <c:extLst>
                <c:ext xmlns:c15="http://schemas.microsoft.com/office/drawing/2012/chart" uri="{CE6537A1-D6FC-4f65-9D91-7224C49458BB}">
                  <c15:layout/>
                </c:ext>
              </c:extLst>
            </c:dLbl>
            <c:dLbl>
              <c:idx val="6"/>
              <c:layout>
                <c:manualLayout>
                  <c:x val="3.6690649560451455E-2"/>
                  <c:y val="0"/>
                </c:manualLayout>
              </c:layout>
              <c:tx>
                <c:rich>
                  <a:bodyPr/>
                  <a:lstStyle/>
                  <a:p>
                    <a:r>
                      <a:rPr lang="en-US" baseline="0">
                        <a:solidFill>
                          <a:srgbClr val="FFFF00"/>
                        </a:solidFill>
                      </a:rPr>
                      <a:t>PROYECCION</a:t>
                    </a:r>
                  </a:p>
                </c:rich>
              </c:tx>
              <c:dLblPos val="inBase"/>
              <c:showLegendKey val="0"/>
              <c:showVal val="1"/>
              <c:showCatName val="1"/>
              <c:showSerName val="1"/>
              <c:showPercent val="0"/>
              <c:showBubbleSize val="0"/>
              <c:extLst>
                <c:ext xmlns:c15="http://schemas.microsoft.com/office/drawing/2012/chart" uri="{CE6537A1-D6FC-4f65-9D91-7224C49458BB}">
                  <c15:layout/>
                </c:ext>
              </c:extLst>
            </c:dLbl>
            <c:dLbl>
              <c:idx val="11"/>
              <c:layout>
                <c:manualLayout>
                  <c:x val="4.1007196567563395E-2"/>
                  <c:y val="0"/>
                </c:manualLayout>
              </c:layout>
              <c:tx>
                <c:rich>
                  <a:bodyPr/>
                  <a:lstStyle/>
                  <a:p>
                    <a:r>
                      <a:rPr lang="en-US" baseline="0">
                        <a:solidFill>
                          <a:srgbClr val="FFFF00"/>
                        </a:solidFill>
                      </a:rPr>
                      <a:t>PARTICIPACION Y CONV.</a:t>
                    </a:r>
                  </a:p>
                </c:rich>
              </c:tx>
              <c:dLblPos val="inBase"/>
              <c:showLegendKey val="0"/>
              <c:showVal val="1"/>
              <c:showCatName val="1"/>
              <c:showSerName val="1"/>
              <c:showPercent val="0"/>
              <c:showBubbleSize val="0"/>
              <c:extLst>
                <c:ext xmlns:c15="http://schemas.microsoft.com/office/drawing/2012/chart" uri="{CE6537A1-D6FC-4f65-9D91-7224C49458BB}">
                  <c15:layout/>
                </c:ext>
              </c:extLst>
            </c:dLbl>
            <c:dLbl>
              <c:idx val="15"/>
              <c:layout>
                <c:manualLayout>
                  <c:x val="4.1007196567563395E-2"/>
                  <c:y val="-2.3166017531750207E-2"/>
                </c:manualLayout>
              </c:layout>
              <c:tx>
                <c:rich>
                  <a:bodyPr/>
                  <a:lstStyle/>
                  <a:p>
                    <a:r>
                      <a:rPr lang="en-US" baseline="0">
                        <a:solidFill>
                          <a:srgbClr val="FFFF00"/>
                        </a:solidFill>
                      </a:rPr>
                      <a:t>PREVENCION DE RIESG.</a:t>
                    </a:r>
                  </a:p>
                </c:rich>
              </c:tx>
              <c:dLblPos val="inBase"/>
              <c:showLegendKey val="0"/>
              <c:showVal val="1"/>
              <c:showCatName val="1"/>
              <c:showSerName val="1"/>
              <c:showPercent val="0"/>
              <c:showBubbleSize val="0"/>
              <c:extLst>
                <c:ext xmlns:c15="http://schemas.microsoft.com/office/drawing/2012/chart" uri="{CE6537A1-D6FC-4f65-9D91-7224C49458BB}">
                  <c15:layout/>
                </c:ext>
              </c:extLst>
            </c:dLbl>
            <c:spPr>
              <a:noFill/>
              <a:ln>
                <a:noFill/>
              </a:ln>
              <a:effectLst/>
            </c:spPr>
            <c:txPr>
              <a:bodyPr rot="-5400000" vert="horz"/>
              <a:lstStyle/>
              <a:p>
                <a:pPr>
                  <a:defRPr lang="es-ES" baseline="0">
                    <a:solidFill>
                      <a:srgbClr val="FFFF00"/>
                    </a:solidFill>
                  </a:defRPr>
                </a:pPr>
                <a:endParaRPr lang="es-CO"/>
              </a:p>
            </c:txPr>
            <c:dLblPos val="inBase"/>
            <c:showLegendKey val="0"/>
            <c:showVal val="1"/>
            <c:showCatName val="1"/>
            <c:showSerName val="1"/>
            <c:showPercent val="0"/>
            <c:showBubbleSize val="0"/>
            <c:showLeaderLines val="0"/>
            <c:extLst>
              <c:ext xmlns:c15="http://schemas.microsoft.com/office/drawing/2012/chart" uri="{CE6537A1-D6FC-4f65-9D91-7224C49458BB}">
                <c15:showLeaderLines val="0"/>
              </c:ext>
            </c:extLst>
          </c:dLbls>
          <c:val>
            <c:numRef>
              <c:f>'INSTRUMENTO BASICO'!$C$108:$C$125</c:f>
              <c:numCache>
                <c:formatCode>0.00</c:formatCode>
                <c:ptCount val="18"/>
                <c:pt idx="0">
                  <c:v>3.8333333333333335</c:v>
                </c:pt>
                <c:pt idx="6">
                  <c:v>4</c:v>
                </c:pt>
                <c:pt idx="11">
                  <c:v>3.75</c:v>
                </c:pt>
                <c:pt idx="15">
                  <c:v>4</c:v>
                </c:pt>
              </c:numCache>
            </c:numRef>
          </c:val>
        </c:ser>
        <c:dLbls>
          <c:showLegendKey val="0"/>
          <c:showVal val="0"/>
          <c:showCatName val="0"/>
          <c:showSerName val="0"/>
          <c:showPercent val="0"/>
          <c:showBubbleSize val="0"/>
        </c:dLbls>
        <c:gapWidth val="31"/>
        <c:overlap val="96"/>
        <c:axId val="45524864"/>
        <c:axId val="45526400"/>
      </c:barChart>
      <c:catAx>
        <c:axId val="45524864"/>
        <c:scaling>
          <c:orientation val="minMax"/>
        </c:scaling>
        <c:delete val="1"/>
        <c:axPos val="b"/>
        <c:majorTickMark val="out"/>
        <c:minorTickMark val="none"/>
        <c:tickLblPos val="none"/>
        <c:crossAx val="45526400"/>
        <c:crosses val="autoZero"/>
        <c:auto val="1"/>
        <c:lblAlgn val="ctr"/>
        <c:lblOffset val="100"/>
        <c:noMultiLvlLbl val="0"/>
      </c:catAx>
      <c:valAx>
        <c:axId val="45526400"/>
        <c:scaling>
          <c:orientation val="minMax"/>
          <c:max val="4"/>
          <c:min val="0"/>
        </c:scaling>
        <c:delete val="0"/>
        <c:axPos val="l"/>
        <c:majorGridlines/>
        <c:numFmt formatCode="General" sourceLinked="1"/>
        <c:majorTickMark val="out"/>
        <c:minorTickMark val="none"/>
        <c:tickLblPos val="nextTo"/>
        <c:txPr>
          <a:bodyPr/>
          <a:lstStyle/>
          <a:p>
            <a:pPr>
              <a:defRPr lang="es-ES"/>
            </a:pPr>
            <a:endParaRPr lang="es-CO"/>
          </a:p>
        </c:txPr>
        <c:crossAx val="45524864"/>
        <c:crosses val="autoZero"/>
        <c:crossBetween val="between"/>
      </c:valAx>
    </c:plotArea>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emf"/><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581024</xdr:colOff>
      <xdr:row>0</xdr:row>
      <xdr:rowOff>105834</xdr:rowOff>
    </xdr:from>
    <xdr:to>
      <xdr:col>0</xdr:col>
      <xdr:colOff>1873249</xdr:colOff>
      <xdr:row>4</xdr:row>
      <xdr:rowOff>666750</xdr:rowOff>
    </xdr:to>
    <xdr:pic>
      <xdr:nvPicPr>
        <xdr:cNvPr id="1053"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581024" y="105834"/>
          <a:ext cx="1292225" cy="1608666"/>
        </a:xfrm>
        <a:prstGeom prst="rect">
          <a:avLst/>
        </a:prstGeom>
        <a:noFill/>
        <a:ln w="9525">
          <a:noFill/>
          <a:miter lim="800000"/>
          <a:headEnd/>
          <a:tailEnd/>
        </a:ln>
      </xdr:spPr>
    </xdr:pic>
    <xdr:clientData/>
  </xdr:twoCellAnchor>
  <xdr:twoCellAnchor>
    <xdr:from>
      <xdr:col>0</xdr:col>
      <xdr:colOff>21164</xdr:colOff>
      <xdr:row>133</xdr:row>
      <xdr:rowOff>42332</xdr:rowOff>
    </xdr:from>
    <xdr:to>
      <xdr:col>2</xdr:col>
      <xdr:colOff>254000</xdr:colOff>
      <xdr:row>150</xdr:row>
      <xdr:rowOff>148166</xdr:rowOff>
    </xdr:to>
    <xdr:graphicFrame macro="">
      <xdr:nvGraphicFramePr>
        <xdr:cNvPr id="19" name="1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582083</xdr:colOff>
      <xdr:row>133</xdr:row>
      <xdr:rowOff>63501</xdr:rowOff>
    </xdr:from>
    <xdr:to>
      <xdr:col>8</xdr:col>
      <xdr:colOff>391584</xdr:colOff>
      <xdr:row>150</xdr:row>
      <xdr:rowOff>179917</xdr:rowOff>
    </xdr:to>
    <xdr:graphicFrame macro="">
      <xdr:nvGraphicFramePr>
        <xdr:cNvPr id="20" name="1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xdr:colOff>
      <xdr:row>152</xdr:row>
      <xdr:rowOff>74085</xdr:rowOff>
    </xdr:from>
    <xdr:to>
      <xdr:col>2</xdr:col>
      <xdr:colOff>201084</xdr:colOff>
      <xdr:row>152</xdr:row>
      <xdr:rowOff>2741085</xdr:rowOff>
    </xdr:to>
    <xdr:graphicFrame macro="">
      <xdr:nvGraphicFramePr>
        <xdr:cNvPr id="21" name="2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571499</xdr:colOff>
      <xdr:row>152</xdr:row>
      <xdr:rowOff>42333</xdr:rowOff>
    </xdr:from>
    <xdr:to>
      <xdr:col>8</xdr:col>
      <xdr:colOff>402166</xdr:colOff>
      <xdr:row>152</xdr:row>
      <xdr:rowOff>2783417</xdr:rowOff>
    </xdr:to>
    <xdr:graphicFrame macro="">
      <xdr:nvGraphicFramePr>
        <xdr:cNvPr id="22" name="2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3070074</xdr:colOff>
      <xdr:row>0</xdr:row>
      <xdr:rowOff>40727</xdr:rowOff>
    </xdr:from>
    <xdr:to>
      <xdr:col>3</xdr:col>
      <xdr:colOff>4014108</xdr:colOff>
      <xdr:row>4</xdr:row>
      <xdr:rowOff>95251</xdr:rowOff>
    </xdr:to>
    <xdr:pic>
      <xdr:nvPicPr>
        <xdr:cNvPr id="2" name="Picture 29"/>
        <xdr:cNvPicPr>
          <a:picLocks noChangeAspect="1" noChangeArrowheads="1"/>
        </xdr:cNvPicPr>
      </xdr:nvPicPr>
      <xdr:blipFill>
        <a:blip xmlns:r="http://schemas.openxmlformats.org/officeDocument/2006/relationships" r:embed="rId1" cstate="print"/>
        <a:srcRect/>
        <a:stretch>
          <a:fillRect/>
        </a:stretch>
      </xdr:blipFill>
      <xdr:spPr bwMode="auto">
        <a:xfrm>
          <a:off x="5220003" y="40727"/>
          <a:ext cx="944034" cy="117031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file:///C:\Users\ISIDORO\maria.ramirez\AppData\Local\Microsoft\Windows\INetCache\ARCHIVO%202013\EDUCACION\1%20PROCESOS\AppData\Local\Microsoft\Windows\Temporary%20Internet%20Files\Content.IE5\MHQ4WYDA\decreto4791.pdf" TargetMode="External"/><Relationship Id="rId7" Type="http://schemas.openxmlformats.org/officeDocument/2006/relationships/drawing" Target="../drawings/drawing1.xml"/><Relationship Id="rId2" Type="http://schemas.openxmlformats.org/officeDocument/2006/relationships/hyperlink" Target="file:///C:\Users\ISIDORO\maria.ramirez\AppData\Local\Microsoft\Windows\INetCache\ARCHIVO%202013\EDUCACION\1%20PROCESOS\AppData\Local\Microsoft\Windows\Temporary%20Internet%20Files\Content.IE5\MHQ4WYDA\INDICE%20DE%20INCLUSION.pdf"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mailto:isley55@yahoo.es" TargetMode="External"/><Relationship Id="rId4" Type="http://schemas.openxmlformats.org/officeDocument/2006/relationships/hyperlink" Target="file:///C:\Users\ISIDORO\maria.ramirez\AppData\Local\Microsoft\Windows\INetCache\ARCHIVO%202013\EDUCACION\1%20PROCESOS\AppData\Local\Microsoft\Windows\Temporary%20Internet%20Files\Content.IE5\MHQ4WYDA\decreto_1290.pdf"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sley55@yahoo.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K208"/>
  <sheetViews>
    <sheetView showGridLines="0" topLeftCell="A57" zoomScale="80" zoomScaleNormal="80" zoomScaleSheetLayoutView="50" zoomScalePageLayoutView="70" workbookViewId="0">
      <selection activeCell="B79" sqref="B79:B86"/>
    </sheetView>
  </sheetViews>
  <sheetFormatPr baseColWidth="10" defaultRowHeight="12.75" x14ac:dyDescent="0.2"/>
  <cols>
    <col min="1" max="1" width="36" style="1" customWidth="1"/>
    <col min="2" max="2" width="47.140625" style="1" customWidth="1"/>
    <col min="3" max="3" width="9.7109375" style="1" customWidth="1"/>
    <col min="4" max="4" width="9.28515625" style="19" customWidth="1"/>
    <col min="5" max="5" width="52.28515625" style="1" customWidth="1"/>
    <col min="6" max="6" width="6.140625" style="1" customWidth="1"/>
    <col min="7" max="7" width="6.85546875" style="1" customWidth="1"/>
    <col min="8" max="8" width="6.42578125" style="1" customWidth="1"/>
    <col min="9" max="9" width="6.28515625" style="1" customWidth="1"/>
    <col min="10" max="16384" width="11.42578125" style="1"/>
  </cols>
  <sheetData>
    <row r="1" spans="1:11" ht="21" customHeight="1" x14ac:dyDescent="0.35">
      <c r="A1" s="154" t="s">
        <v>106</v>
      </c>
      <c r="B1" s="155"/>
      <c r="C1" s="155"/>
      <c r="D1" s="155"/>
      <c r="E1" s="155"/>
      <c r="F1" s="155"/>
      <c r="G1" s="155"/>
      <c r="H1" s="155"/>
      <c r="I1" s="156"/>
    </row>
    <row r="2" spans="1:11" ht="18.75" customHeight="1" x14ac:dyDescent="0.3">
      <c r="A2" s="157" t="s">
        <v>107</v>
      </c>
      <c r="B2" s="158"/>
      <c r="C2" s="158"/>
      <c r="D2" s="158"/>
      <c r="E2" s="158"/>
      <c r="F2" s="158"/>
      <c r="G2" s="158"/>
      <c r="H2" s="158"/>
      <c r="I2" s="159"/>
    </row>
    <row r="3" spans="1:11" ht="18.75" customHeight="1" x14ac:dyDescent="0.25">
      <c r="A3" s="173" t="s">
        <v>259</v>
      </c>
      <c r="B3" s="174"/>
      <c r="C3" s="174"/>
      <c r="D3" s="174"/>
      <c r="E3" s="174"/>
      <c r="F3" s="174"/>
      <c r="G3" s="174"/>
      <c r="H3" s="174"/>
      <c r="I3" s="175"/>
    </row>
    <row r="4" spans="1:11" ht="51.75" customHeight="1" x14ac:dyDescent="0.35">
      <c r="A4" s="160" t="s">
        <v>258</v>
      </c>
      <c r="B4" s="161"/>
      <c r="C4" s="161"/>
      <c r="D4" s="161"/>
      <c r="E4" s="161"/>
      <c r="F4" s="161"/>
      <c r="G4" s="161"/>
      <c r="H4" s="161"/>
      <c r="I4" s="162"/>
    </row>
    <row r="5" spans="1:11" ht="44.25" customHeight="1" thickBot="1" x14ac:dyDescent="0.55000000000000004">
      <c r="A5" s="163">
        <v>2015</v>
      </c>
      <c r="B5" s="164"/>
      <c r="C5" s="164"/>
      <c r="D5" s="164"/>
      <c r="E5" s="164"/>
      <c r="F5" s="164"/>
      <c r="G5" s="164"/>
      <c r="H5" s="164"/>
      <c r="I5" s="165"/>
    </row>
    <row r="6" spans="1:11" ht="18" customHeight="1" x14ac:dyDescent="0.35">
      <c r="A6" s="182"/>
      <c r="B6" s="182"/>
      <c r="C6" s="182"/>
      <c r="D6" s="182"/>
      <c r="E6" s="182"/>
      <c r="F6" s="182"/>
      <c r="G6" s="182"/>
      <c r="H6" s="182"/>
      <c r="I6" s="182"/>
    </row>
    <row r="7" spans="1:11" ht="54.75" customHeight="1" thickBot="1" x14ac:dyDescent="0.25">
      <c r="A7" s="179" t="s">
        <v>254</v>
      </c>
      <c r="B7" s="180"/>
      <c r="C7" s="180"/>
      <c r="D7" s="180"/>
      <c r="E7" s="180"/>
      <c r="F7" s="180"/>
      <c r="G7" s="180"/>
      <c r="H7" s="180"/>
      <c r="I7" s="181"/>
      <c r="K7" s="5"/>
    </row>
    <row r="8" spans="1:11" ht="33" customHeight="1" thickBot="1" x14ac:dyDescent="0.25">
      <c r="A8" s="198" t="s">
        <v>255</v>
      </c>
      <c r="B8" s="199"/>
      <c r="C8" s="199"/>
      <c r="D8" s="199"/>
      <c r="E8" s="199"/>
      <c r="F8" s="199"/>
      <c r="G8" s="199"/>
      <c r="H8" s="199"/>
      <c r="I8" s="200"/>
      <c r="K8" s="5"/>
    </row>
    <row r="9" spans="1:11" ht="18" customHeight="1" thickBot="1" x14ac:dyDescent="0.3">
      <c r="A9" s="13" t="s">
        <v>189</v>
      </c>
      <c r="B9" s="183" t="s">
        <v>260</v>
      </c>
      <c r="C9" s="184"/>
      <c r="D9" s="184"/>
      <c r="E9" s="184"/>
      <c r="F9" s="184"/>
      <c r="G9" s="184"/>
      <c r="H9" s="184"/>
      <c r="I9" s="185"/>
    </row>
    <row r="10" spans="1:11" ht="18" customHeight="1" thickBot="1" x14ac:dyDescent="0.3">
      <c r="A10" s="13" t="s">
        <v>117</v>
      </c>
      <c r="B10" s="183" t="s">
        <v>261</v>
      </c>
      <c r="C10" s="184"/>
      <c r="D10" s="184"/>
      <c r="E10" s="184"/>
      <c r="F10" s="184"/>
      <c r="G10" s="184"/>
      <c r="H10" s="184"/>
      <c r="I10" s="185"/>
    </row>
    <row r="11" spans="1:11" ht="18" customHeight="1" thickBot="1" x14ac:dyDescent="0.3">
      <c r="A11" s="13" t="s">
        <v>190</v>
      </c>
      <c r="B11" s="183" t="s">
        <v>262</v>
      </c>
      <c r="C11" s="184"/>
      <c r="D11" s="184"/>
      <c r="E11" s="184"/>
      <c r="F11" s="184"/>
      <c r="G11" s="184"/>
      <c r="H11" s="184"/>
      <c r="I11" s="185"/>
    </row>
    <row r="12" spans="1:11" ht="18" customHeight="1" thickBot="1" x14ac:dyDescent="0.3">
      <c r="A12" s="13" t="s">
        <v>110</v>
      </c>
      <c r="B12" s="186" t="s">
        <v>263</v>
      </c>
      <c r="C12" s="177"/>
      <c r="D12" s="177"/>
      <c r="E12" s="177"/>
      <c r="F12" s="177"/>
      <c r="G12" s="177"/>
      <c r="H12" s="177"/>
      <c r="I12" s="178"/>
    </row>
    <row r="13" spans="1:11" ht="18" customHeight="1" thickBot="1" x14ac:dyDescent="0.3">
      <c r="A13" s="14" t="s">
        <v>115</v>
      </c>
      <c r="B13" s="72" t="s">
        <v>264</v>
      </c>
      <c r="C13" s="73"/>
      <c r="D13" s="73"/>
      <c r="E13" s="73"/>
      <c r="F13" s="73"/>
      <c r="G13" s="73"/>
      <c r="H13" s="73"/>
      <c r="I13" s="74"/>
    </row>
    <row r="14" spans="1:11" ht="18" customHeight="1" thickBot="1" x14ac:dyDescent="0.3">
      <c r="A14" s="14" t="s">
        <v>113</v>
      </c>
      <c r="B14" s="176" t="s">
        <v>265</v>
      </c>
      <c r="C14" s="177"/>
      <c r="D14" s="177"/>
      <c r="E14" s="177"/>
      <c r="F14" s="177"/>
      <c r="G14" s="177"/>
      <c r="H14" s="177"/>
      <c r="I14" s="178"/>
    </row>
    <row r="15" spans="1:11" ht="7.5" customHeight="1" thickBot="1" x14ac:dyDescent="0.3">
      <c r="A15" s="201"/>
      <c r="B15" s="202"/>
      <c r="C15" s="202"/>
      <c r="D15" s="202"/>
      <c r="E15" s="202"/>
      <c r="F15" s="202"/>
      <c r="G15" s="202"/>
      <c r="H15" s="202"/>
      <c r="I15" s="203"/>
    </row>
    <row r="16" spans="1:11" ht="30.75" customHeight="1" thickBot="1" x14ac:dyDescent="0.45">
      <c r="A16" s="204" t="s">
        <v>3</v>
      </c>
      <c r="B16" s="171" t="s">
        <v>4</v>
      </c>
      <c r="C16" s="187" t="s">
        <v>109</v>
      </c>
      <c r="D16" s="166" t="s">
        <v>108</v>
      </c>
      <c r="E16" s="206" t="s">
        <v>6</v>
      </c>
      <c r="F16" s="168" t="s">
        <v>5</v>
      </c>
      <c r="G16" s="169"/>
      <c r="H16" s="169"/>
      <c r="I16" s="170"/>
    </row>
    <row r="17" spans="1:9" ht="47.25" customHeight="1" thickBot="1" x14ac:dyDescent="0.25">
      <c r="A17" s="205"/>
      <c r="B17" s="172"/>
      <c r="C17" s="188"/>
      <c r="D17" s="167"/>
      <c r="E17" s="207"/>
      <c r="F17" s="68">
        <v>1</v>
      </c>
      <c r="G17" s="68">
        <v>2</v>
      </c>
      <c r="H17" s="68">
        <v>3</v>
      </c>
      <c r="I17" s="68">
        <v>4</v>
      </c>
    </row>
    <row r="18" spans="1:9" ht="12.75" customHeight="1" x14ac:dyDescent="0.2">
      <c r="A18" s="150" t="s">
        <v>0</v>
      </c>
      <c r="B18" s="208" t="s">
        <v>168</v>
      </c>
      <c r="C18" s="209">
        <f>(F18+G18+H18+I18+F19+G19+H19+I19+F20+G20+H20+I20+F21+G21+H21+I21+F22+G22+H22+I22+F23+G23+H23+I23)/6</f>
        <v>3.8333333333333335</v>
      </c>
      <c r="D18" s="17">
        <v>1</v>
      </c>
      <c r="E18" s="6" t="s">
        <v>7</v>
      </c>
      <c r="F18" s="11"/>
      <c r="G18" s="11"/>
      <c r="H18" s="11"/>
      <c r="I18" s="11">
        <v>4</v>
      </c>
    </row>
    <row r="19" spans="1:9" ht="12.75" customHeight="1" x14ac:dyDescent="0.25">
      <c r="A19" s="150"/>
      <c r="B19" s="126"/>
      <c r="C19" s="129"/>
      <c r="D19" s="18">
        <v>2</v>
      </c>
      <c r="E19" s="7" t="s">
        <v>8</v>
      </c>
      <c r="F19" s="11"/>
      <c r="G19" s="12"/>
      <c r="H19" s="11"/>
      <c r="I19" s="11">
        <v>4</v>
      </c>
    </row>
    <row r="20" spans="1:9" ht="12.75" customHeight="1" x14ac:dyDescent="0.2">
      <c r="A20" s="150"/>
      <c r="B20" s="126"/>
      <c r="C20" s="129"/>
      <c r="D20" s="17">
        <v>3</v>
      </c>
      <c r="E20" s="7" t="s">
        <v>9</v>
      </c>
      <c r="F20" s="11"/>
      <c r="G20" s="12"/>
      <c r="H20" s="11"/>
      <c r="I20" s="11">
        <v>4</v>
      </c>
    </row>
    <row r="21" spans="1:9" ht="12.75" customHeight="1" x14ac:dyDescent="0.25">
      <c r="A21" s="150"/>
      <c r="B21" s="126"/>
      <c r="C21" s="129"/>
      <c r="D21" s="18">
        <v>4</v>
      </c>
      <c r="E21" s="7" t="s">
        <v>10</v>
      </c>
      <c r="F21" s="11"/>
      <c r="G21" s="12"/>
      <c r="H21" s="11">
        <v>3</v>
      </c>
      <c r="I21" s="11"/>
    </row>
    <row r="22" spans="1:9" ht="12.75" customHeight="1" x14ac:dyDescent="0.2">
      <c r="A22" s="150"/>
      <c r="B22" s="126"/>
      <c r="C22" s="129"/>
      <c r="D22" s="17">
        <v>5</v>
      </c>
      <c r="E22" s="8" t="s">
        <v>11</v>
      </c>
      <c r="F22" s="11"/>
      <c r="G22" s="12"/>
      <c r="H22" s="11"/>
      <c r="I22" s="11">
        <v>4</v>
      </c>
    </row>
    <row r="23" spans="1:9" ht="12.75" customHeight="1" x14ac:dyDescent="0.25">
      <c r="A23" s="150"/>
      <c r="B23" s="127"/>
      <c r="C23" s="130"/>
      <c r="D23" s="18">
        <v>6</v>
      </c>
      <c r="E23" s="9" t="s">
        <v>12</v>
      </c>
      <c r="F23" s="11"/>
      <c r="G23" s="12"/>
      <c r="H23" s="11"/>
      <c r="I23" s="11">
        <v>4</v>
      </c>
    </row>
    <row r="24" spans="1:9" ht="12.75" customHeight="1" x14ac:dyDescent="0.2">
      <c r="A24" s="150"/>
      <c r="B24" s="151" t="s">
        <v>169</v>
      </c>
      <c r="C24" s="128">
        <f>(F24+G24+H24+I24+F25+G25+H25+I25+F26+G26+H26+I26+F27+G27+H27+I27+F28+G28+H28+I28+F29+G29+H29+I29)/6</f>
        <v>3.8333333333333335</v>
      </c>
      <c r="D24" s="17">
        <v>7</v>
      </c>
      <c r="E24" s="9" t="s">
        <v>13</v>
      </c>
      <c r="F24" s="12"/>
      <c r="G24" s="12"/>
      <c r="H24" s="11"/>
      <c r="I24" s="11">
        <v>4</v>
      </c>
    </row>
    <row r="25" spans="1:9" ht="12.75" customHeight="1" x14ac:dyDescent="0.25">
      <c r="A25" s="150"/>
      <c r="B25" s="152"/>
      <c r="C25" s="129"/>
      <c r="D25" s="18">
        <v>8</v>
      </c>
      <c r="E25" s="9" t="s">
        <v>14</v>
      </c>
      <c r="F25" s="12"/>
      <c r="G25" s="12"/>
      <c r="H25" s="11"/>
      <c r="I25" s="11">
        <v>4</v>
      </c>
    </row>
    <row r="26" spans="1:9" ht="12.75" customHeight="1" x14ac:dyDescent="0.2">
      <c r="A26" s="150"/>
      <c r="B26" s="152"/>
      <c r="C26" s="129"/>
      <c r="D26" s="17">
        <v>9</v>
      </c>
      <c r="E26" s="9" t="s">
        <v>15</v>
      </c>
      <c r="F26" s="12"/>
      <c r="G26" s="12"/>
      <c r="H26" s="11"/>
      <c r="I26" s="11">
        <v>4</v>
      </c>
    </row>
    <row r="27" spans="1:9" ht="12.75" customHeight="1" x14ac:dyDescent="0.25">
      <c r="A27" s="150"/>
      <c r="B27" s="152"/>
      <c r="C27" s="129"/>
      <c r="D27" s="18">
        <v>10</v>
      </c>
      <c r="E27" s="9" t="s">
        <v>16</v>
      </c>
      <c r="F27" s="12"/>
      <c r="G27" s="12"/>
      <c r="H27" s="11">
        <v>3</v>
      </c>
      <c r="I27" s="11"/>
    </row>
    <row r="28" spans="1:9" ht="12.75" customHeight="1" x14ac:dyDescent="0.2">
      <c r="A28" s="150"/>
      <c r="B28" s="152"/>
      <c r="C28" s="129"/>
      <c r="D28" s="17">
        <v>11</v>
      </c>
      <c r="E28" s="10" t="s">
        <v>18</v>
      </c>
      <c r="F28" s="12"/>
      <c r="G28" s="12"/>
      <c r="H28" s="11"/>
      <c r="I28" s="11">
        <v>4</v>
      </c>
    </row>
    <row r="29" spans="1:9" ht="12.75" customHeight="1" x14ac:dyDescent="0.25">
      <c r="A29" s="150"/>
      <c r="B29" s="153"/>
      <c r="C29" s="130"/>
      <c r="D29" s="18">
        <v>12</v>
      </c>
      <c r="E29" s="9" t="s">
        <v>17</v>
      </c>
      <c r="F29" s="12"/>
      <c r="G29" s="12"/>
      <c r="H29" s="11"/>
      <c r="I29" s="11">
        <v>4</v>
      </c>
    </row>
    <row r="30" spans="1:9" ht="12.75" customHeight="1" x14ac:dyDescent="0.25">
      <c r="A30" s="150"/>
      <c r="B30" s="125" t="s">
        <v>170</v>
      </c>
      <c r="C30" s="122">
        <f>(F30+G30+H30+I30+F31+G31+H31+I31+F32+G32+H32+I32+F33+G33+H33+I33+F34+G34+H34+I34+F35+G35+H35+I35+F36+G36+H36+I36+F37+G37+H37+I37+F38+G38+H38+I38)/9</f>
        <v>4</v>
      </c>
      <c r="D30" s="17">
        <v>13</v>
      </c>
      <c r="E30" s="38" t="s">
        <v>194</v>
      </c>
      <c r="F30" s="12"/>
      <c r="G30" s="12"/>
      <c r="H30" s="11"/>
      <c r="I30" s="11">
        <v>4</v>
      </c>
    </row>
    <row r="31" spans="1:9" ht="12.75" customHeight="1" x14ac:dyDescent="0.25">
      <c r="A31" s="150"/>
      <c r="B31" s="126"/>
      <c r="C31" s="123"/>
      <c r="D31" s="18">
        <v>14</v>
      </c>
      <c r="E31" s="9" t="s">
        <v>19</v>
      </c>
      <c r="F31" s="12"/>
      <c r="G31" s="12"/>
      <c r="H31" s="11"/>
      <c r="I31" s="11">
        <v>4</v>
      </c>
    </row>
    <row r="32" spans="1:9" ht="12.75" customHeight="1" x14ac:dyDescent="0.2">
      <c r="A32" s="150"/>
      <c r="B32" s="126"/>
      <c r="C32" s="123"/>
      <c r="D32" s="17">
        <v>15</v>
      </c>
      <c r="E32" s="9" t="s">
        <v>20</v>
      </c>
      <c r="F32" s="12"/>
      <c r="G32" s="12"/>
      <c r="H32" s="11"/>
      <c r="I32" s="11">
        <v>4</v>
      </c>
    </row>
    <row r="33" spans="1:9" ht="12.75" customHeight="1" x14ac:dyDescent="0.25">
      <c r="A33" s="150"/>
      <c r="B33" s="126"/>
      <c r="C33" s="123"/>
      <c r="D33" s="18">
        <v>16</v>
      </c>
      <c r="E33" s="9" t="s">
        <v>21</v>
      </c>
      <c r="F33" s="12"/>
      <c r="G33" s="12"/>
      <c r="H33" s="11"/>
      <c r="I33" s="11">
        <v>4</v>
      </c>
    </row>
    <row r="34" spans="1:9" ht="12.75" customHeight="1" x14ac:dyDescent="0.2">
      <c r="A34" s="150"/>
      <c r="B34" s="126"/>
      <c r="C34" s="123"/>
      <c r="D34" s="17">
        <v>17</v>
      </c>
      <c r="E34" s="9" t="s">
        <v>22</v>
      </c>
      <c r="F34" s="12"/>
      <c r="G34" s="12"/>
      <c r="H34" s="11"/>
      <c r="I34" s="11">
        <v>4</v>
      </c>
    </row>
    <row r="35" spans="1:9" ht="12.75" customHeight="1" x14ac:dyDescent="0.25">
      <c r="A35" s="150"/>
      <c r="B35" s="126"/>
      <c r="C35" s="123"/>
      <c r="D35" s="18">
        <v>18</v>
      </c>
      <c r="E35" s="9" t="s">
        <v>23</v>
      </c>
      <c r="F35" s="12"/>
      <c r="G35" s="12"/>
      <c r="H35" s="11"/>
      <c r="I35" s="11">
        <v>4</v>
      </c>
    </row>
    <row r="36" spans="1:9" ht="12.75" customHeight="1" x14ac:dyDescent="0.2">
      <c r="A36" s="150"/>
      <c r="B36" s="126"/>
      <c r="C36" s="123"/>
      <c r="D36" s="17">
        <v>19</v>
      </c>
      <c r="E36" s="9" t="s">
        <v>24</v>
      </c>
      <c r="F36" s="12"/>
      <c r="G36" s="12"/>
      <c r="H36" s="11"/>
      <c r="I36" s="11">
        <v>4</v>
      </c>
    </row>
    <row r="37" spans="1:9" ht="12.75" customHeight="1" x14ac:dyDescent="0.25">
      <c r="A37" s="150"/>
      <c r="B37" s="126"/>
      <c r="C37" s="123"/>
      <c r="D37" s="18">
        <v>20</v>
      </c>
      <c r="E37" s="9" t="s">
        <v>114</v>
      </c>
      <c r="F37" s="12"/>
      <c r="G37" s="12"/>
      <c r="H37" s="11"/>
      <c r="I37" s="11">
        <v>4</v>
      </c>
    </row>
    <row r="38" spans="1:9" ht="12.75" customHeight="1" x14ac:dyDescent="0.2">
      <c r="A38" s="150"/>
      <c r="B38" s="127"/>
      <c r="C38" s="124"/>
      <c r="D38" s="17">
        <v>21</v>
      </c>
      <c r="E38" s="9" t="s">
        <v>25</v>
      </c>
      <c r="F38" s="12"/>
      <c r="G38" s="12"/>
      <c r="H38" s="11"/>
      <c r="I38" s="11">
        <v>4</v>
      </c>
    </row>
    <row r="39" spans="1:9" ht="12.75" customHeight="1" x14ac:dyDescent="0.25">
      <c r="A39" s="150"/>
      <c r="B39" s="151" t="s">
        <v>171</v>
      </c>
      <c r="C39" s="128">
        <f>(F39+G39+H39+I39+F40+G40+H40+I40+F41+G41+H41+I41+F42+G42+H42+I42)/4</f>
        <v>4</v>
      </c>
      <c r="D39" s="18">
        <v>22</v>
      </c>
      <c r="E39" s="9" t="s">
        <v>26</v>
      </c>
      <c r="F39" s="12"/>
      <c r="G39" s="12"/>
      <c r="H39" s="11"/>
      <c r="I39" s="11">
        <v>4</v>
      </c>
    </row>
    <row r="40" spans="1:9" ht="12.75" customHeight="1" x14ac:dyDescent="0.2">
      <c r="A40" s="150"/>
      <c r="B40" s="152"/>
      <c r="C40" s="129"/>
      <c r="D40" s="17">
        <v>23</v>
      </c>
      <c r="E40" s="9" t="s">
        <v>27</v>
      </c>
      <c r="F40" s="12"/>
      <c r="G40" s="12"/>
      <c r="H40" s="11"/>
      <c r="I40" s="11">
        <v>4</v>
      </c>
    </row>
    <row r="41" spans="1:9" ht="12.75" customHeight="1" x14ac:dyDescent="0.25">
      <c r="A41" s="150"/>
      <c r="B41" s="152"/>
      <c r="C41" s="129"/>
      <c r="D41" s="18">
        <v>24</v>
      </c>
      <c r="E41" s="9" t="s">
        <v>28</v>
      </c>
      <c r="F41" s="12"/>
      <c r="G41" s="12"/>
      <c r="H41" s="11"/>
      <c r="I41" s="11">
        <v>4</v>
      </c>
    </row>
    <row r="42" spans="1:9" ht="12.75" customHeight="1" x14ac:dyDescent="0.2">
      <c r="A42" s="150"/>
      <c r="B42" s="153"/>
      <c r="C42" s="130"/>
      <c r="D42" s="17">
        <v>25</v>
      </c>
      <c r="E42" s="10" t="s">
        <v>29</v>
      </c>
      <c r="F42" s="12"/>
      <c r="G42" s="12"/>
      <c r="H42" s="11"/>
      <c r="I42" s="11">
        <v>4</v>
      </c>
    </row>
    <row r="43" spans="1:9" ht="12.75" customHeight="1" x14ac:dyDescent="0.25">
      <c r="A43" s="150"/>
      <c r="B43" s="151" t="s">
        <v>172</v>
      </c>
      <c r="C43" s="128">
        <f>(F43+G43+H43+I43+F44+G44+H44+I44+F45+G45+H45+I45+F46+G46+H46+I46+F47+G47+H47+I47+F48+G48+H48+I48+F49+G49+H49+I49+F50+G50+H50++I50)/8</f>
        <v>4</v>
      </c>
      <c r="D43" s="18">
        <v>26</v>
      </c>
      <c r="E43" s="9" t="s">
        <v>30</v>
      </c>
      <c r="F43" s="12"/>
      <c r="G43" s="12"/>
      <c r="H43" s="11"/>
      <c r="I43" s="11">
        <v>4</v>
      </c>
    </row>
    <row r="44" spans="1:9" ht="12.75" customHeight="1" x14ac:dyDescent="0.2">
      <c r="A44" s="150"/>
      <c r="B44" s="152"/>
      <c r="C44" s="129"/>
      <c r="D44" s="17">
        <v>27</v>
      </c>
      <c r="E44" s="9" t="s">
        <v>31</v>
      </c>
      <c r="F44" s="12"/>
      <c r="G44" s="12"/>
      <c r="H44" s="11"/>
      <c r="I44" s="11">
        <v>4</v>
      </c>
    </row>
    <row r="45" spans="1:9" ht="12.75" customHeight="1" x14ac:dyDescent="0.25">
      <c r="A45" s="150"/>
      <c r="B45" s="152"/>
      <c r="C45" s="129"/>
      <c r="D45" s="18">
        <v>28</v>
      </c>
      <c r="E45" s="9" t="s">
        <v>32</v>
      </c>
      <c r="F45" s="12"/>
      <c r="G45" s="12"/>
      <c r="H45" s="11"/>
      <c r="I45" s="11">
        <v>4</v>
      </c>
    </row>
    <row r="46" spans="1:9" ht="12.75" customHeight="1" x14ac:dyDescent="0.2">
      <c r="A46" s="150"/>
      <c r="B46" s="152"/>
      <c r="C46" s="129"/>
      <c r="D46" s="17">
        <v>29</v>
      </c>
      <c r="E46" s="9" t="s">
        <v>33</v>
      </c>
      <c r="F46" s="12"/>
      <c r="G46" s="12"/>
      <c r="H46" s="11"/>
      <c r="I46" s="11">
        <v>4</v>
      </c>
    </row>
    <row r="47" spans="1:9" ht="12.75" customHeight="1" x14ac:dyDescent="0.25">
      <c r="A47" s="150"/>
      <c r="B47" s="152"/>
      <c r="C47" s="129"/>
      <c r="D47" s="18">
        <v>30</v>
      </c>
      <c r="E47" s="9" t="s">
        <v>34</v>
      </c>
      <c r="F47" s="12"/>
      <c r="G47" s="12"/>
      <c r="H47" s="11"/>
      <c r="I47" s="11">
        <v>4</v>
      </c>
    </row>
    <row r="48" spans="1:9" ht="12.75" customHeight="1" x14ac:dyDescent="0.2">
      <c r="A48" s="150"/>
      <c r="B48" s="152"/>
      <c r="C48" s="129"/>
      <c r="D48" s="17">
        <v>31</v>
      </c>
      <c r="E48" s="9" t="s">
        <v>35</v>
      </c>
      <c r="F48" s="12"/>
      <c r="G48" s="12"/>
      <c r="H48" s="11"/>
      <c r="I48" s="11">
        <v>4</v>
      </c>
    </row>
    <row r="49" spans="1:9" ht="12.75" customHeight="1" x14ac:dyDescent="0.25">
      <c r="A49" s="150"/>
      <c r="B49" s="152"/>
      <c r="C49" s="129"/>
      <c r="D49" s="18">
        <v>32</v>
      </c>
      <c r="E49" s="9" t="s">
        <v>36</v>
      </c>
      <c r="F49" s="12"/>
      <c r="G49" s="12"/>
      <c r="H49" s="11"/>
      <c r="I49" s="11">
        <v>4</v>
      </c>
    </row>
    <row r="50" spans="1:9" ht="12.75" customHeight="1" x14ac:dyDescent="0.2">
      <c r="A50" s="150"/>
      <c r="B50" s="153"/>
      <c r="C50" s="130"/>
      <c r="D50" s="17">
        <v>33</v>
      </c>
      <c r="E50" s="9" t="s">
        <v>37</v>
      </c>
      <c r="F50" s="12"/>
      <c r="G50" s="12"/>
      <c r="H50" s="11"/>
      <c r="I50" s="11">
        <v>4</v>
      </c>
    </row>
    <row r="51" spans="1:9" ht="12.75" customHeight="1" x14ac:dyDescent="0.25">
      <c r="A51" s="150"/>
      <c r="B51" s="151" t="s">
        <v>173</v>
      </c>
      <c r="C51" s="128">
        <f>(F51+F52+F53+F54+G51+G52+G53+G54+H51+H52+H53+H54+I51+I52+I53+I54)/4</f>
        <v>4</v>
      </c>
      <c r="D51" s="18">
        <v>34</v>
      </c>
      <c r="E51" s="9" t="s">
        <v>38</v>
      </c>
      <c r="F51" s="12"/>
      <c r="G51" s="12"/>
      <c r="H51" s="11"/>
      <c r="I51" s="11">
        <v>4</v>
      </c>
    </row>
    <row r="52" spans="1:9" ht="12.75" customHeight="1" x14ac:dyDescent="0.2">
      <c r="A52" s="150"/>
      <c r="B52" s="152"/>
      <c r="C52" s="129"/>
      <c r="D52" s="17">
        <v>35</v>
      </c>
      <c r="E52" s="9" t="s">
        <v>39</v>
      </c>
      <c r="F52" s="12"/>
      <c r="G52" s="12"/>
      <c r="H52" s="11"/>
      <c r="I52" s="11">
        <v>4</v>
      </c>
    </row>
    <row r="53" spans="1:9" ht="12.75" customHeight="1" x14ac:dyDescent="0.25">
      <c r="A53" s="150"/>
      <c r="B53" s="152"/>
      <c r="C53" s="129"/>
      <c r="D53" s="18">
        <v>36</v>
      </c>
      <c r="E53" s="9" t="s">
        <v>40</v>
      </c>
      <c r="F53" s="12"/>
      <c r="G53" s="12"/>
      <c r="H53" s="11"/>
      <c r="I53" s="11">
        <v>4</v>
      </c>
    </row>
    <row r="54" spans="1:9" ht="12.75" customHeight="1" x14ac:dyDescent="0.2">
      <c r="A54" s="196"/>
      <c r="B54" s="153"/>
      <c r="C54" s="130"/>
      <c r="D54" s="17">
        <v>37</v>
      </c>
      <c r="E54" s="9" t="s">
        <v>41</v>
      </c>
      <c r="F54" s="12"/>
      <c r="G54" s="12"/>
      <c r="H54" s="11"/>
      <c r="I54" s="11">
        <v>4</v>
      </c>
    </row>
    <row r="55" spans="1:9" ht="12.75" customHeight="1" x14ac:dyDescent="0.25">
      <c r="A55" s="149" t="s">
        <v>1</v>
      </c>
      <c r="B55" s="151" t="s">
        <v>174</v>
      </c>
      <c r="C55" s="128">
        <f>(F55+F56+F57+F58+F59+G55+G56+G57+G58+G59+H55+H56+H57+H58+H59+I55+I56+I57+I58+I59)/5</f>
        <v>4</v>
      </c>
      <c r="D55" s="18">
        <v>38</v>
      </c>
      <c r="E55" s="9" t="s">
        <v>42</v>
      </c>
      <c r="F55" s="12"/>
      <c r="G55" s="12"/>
      <c r="H55" s="11"/>
      <c r="I55" s="11">
        <v>4</v>
      </c>
    </row>
    <row r="56" spans="1:9" ht="12.75" customHeight="1" x14ac:dyDescent="0.2">
      <c r="A56" s="150"/>
      <c r="B56" s="152"/>
      <c r="C56" s="129"/>
      <c r="D56" s="17">
        <v>39</v>
      </c>
      <c r="E56" s="9" t="s">
        <v>43</v>
      </c>
      <c r="F56" s="12"/>
      <c r="G56" s="12"/>
      <c r="H56" s="11"/>
      <c r="I56" s="11">
        <v>4</v>
      </c>
    </row>
    <row r="57" spans="1:9" ht="12.75" customHeight="1" x14ac:dyDescent="0.25">
      <c r="A57" s="150"/>
      <c r="B57" s="152"/>
      <c r="C57" s="129"/>
      <c r="D57" s="18">
        <v>40</v>
      </c>
      <c r="E57" s="9" t="s">
        <v>44</v>
      </c>
      <c r="F57" s="12"/>
      <c r="G57" s="12"/>
      <c r="H57" s="11"/>
      <c r="I57" s="11">
        <v>4</v>
      </c>
    </row>
    <row r="58" spans="1:9" ht="12.75" customHeight="1" x14ac:dyDescent="0.2">
      <c r="A58" s="150"/>
      <c r="B58" s="152"/>
      <c r="C58" s="129"/>
      <c r="D58" s="17">
        <v>41</v>
      </c>
      <c r="E58" s="9" t="s">
        <v>45</v>
      </c>
      <c r="F58" s="12"/>
      <c r="G58" s="12"/>
      <c r="H58" s="11"/>
      <c r="I58" s="11">
        <v>4</v>
      </c>
    </row>
    <row r="59" spans="1:9" ht="12.75" customHeight="1" x14ac:dyDescent="0.25">
      <c r="A59" s="150"/>
      <c r="B59" s="153"/>
      <c r="C59" s="130"/>
      <c r="D59" s="18">
        <v>42</v>
      </c>
      <c r="E59" s="37" t="s">
        <v>191</v>
      </c>
      <c r="F59" s="12"/>
      <c r="G59" s="12"/>
      <c r="H59" s="11"/>
      <c r="I59" s="11">
        <v>4</v>
      </c>
    </row>
    <row r="60" spans="1:9" ht="15" customHeight="1" x14ac:dyDescent="0.2">
      <c r="A60" s="150"/>
      <c r="B60" s="151" t="s">
        <v>175</v>
      </c>
      <c r="C60" s="128">
        <f>(F60+G60+H60+I60+F61+G61+H61+I61+F62+G62+H62+I62+F63+G63+H63+I63+F64+G64+H64+I64+F65+G65+H65+I65)/6</f>
        <v>4</v>
      </c>
      <c r="D60" s="17">
        <v>43</v>
      </c>
      <c r="E60" s="9" t="s">
        <v>46</v>
      </c>
      <c r="F60" s="12"/>
      <c r="G60" s="12"/>
      <c r="H60" s="11"/>
      <c r="I60" s="11">
        <v>4</v>
      </c>
    </row>
    <row r="61" spans="1:9" ht="12.75" customHeight="1" x14ac:dyDescent="0.25">
      <c r="A61" s="150"/>
      <c r="B61" s="152"/>
      <c r="C61" s="129"/>
      <c r="D61" s="18">
        <v>44</v>
      </c>
      <c r="E61" s="9" t="s">
        <v>47</v>
      </c>
      <c r="F61" s="12"/>
      <c r="G61" s="12"/>
      <c r="H61" s="11"/>
      <c r="I61" s="11">
        <v>4</v>
      </c>
    </row>
    <row r="62" spans="1:9" ht="12.75" customHeight="1" x14ac:dyDescent="0.2">
      <c r="A62" s="150"/>
      <c r="B62" s="152"/>
      <c r="C62" s="129"/>
      <c r="D62" s="17">
        <v>45</v>
      </c>
      <c r="E62" s="10" t="s">
        <v>48</v>
      </c>
      <c r="F62" s="12"/>
      <c r="G62" s="12"/>
      <c r="H62" s="11"/>
      <c r="I62" s="11">
        <v>4</v>
      </c>
    </row>
    <row r="63" spans="1:9" ht="12.75" customHeight="1" x14ac:dyDescent="0.25">
      <c r="A63" s="150"/>
      <c r="B63" s="152"/>
      <c r="C63" s="129"/>
      <c r="D63" s="18">
        <v>46</v>
      </c>
      <c r="E63" s="9" t="s">
        <v>49</v>
      </c>
      <c r="F63" s="12"/>
      <c r="G63" s="12"/>
      <c r="H63" s="11"/>
      <c r="I63" s="11">
        <v>4</v>
      </c>
    </row>
    <row r="64" spans="1:9" ht="12.75" customHeight="1" x14ac:dyDescent="0.2">
      <c r="A64" s="150"/>
      <c r="B64" s="152"/>
      <c r="C64" s="129"/>
      <c r="D64" s="17">
        <v>47</v>
      </c>
      <c r="E64" s="10" t="s">
        <v>50</v>
      </c>
      <c r="F64" s="12"/>
      <c r="G64" s="12"/>
      <c r="H64" s="11"/>
      <c r="I64" s="11">
        <v>4</v>
      </c>
    </row>
    <row r="65" spans="1:9" ht="12.75" customHeight="1" x14ac:dyDescent="0.25">
      <c r="A65" s="150"/>
      <c r="B65" s="153"/>
      <c r="C65" s="130"/>
      <c r="D65" s="18">
        <v>48</v>
      </c>
      <c r="E65" s="10" t="s">
        <v>51</v>
      </c>
      <c r="F65" s="12"/>
      <c r="G65" s="12"/>
      <c r="H65" s="11"/>
      <c r="I65" s="11">
        <v>4</v>
      </c>
    </row>
    <row r="66" spans="1:9" ht="12.75" customHeight="1" x14ac:dyDescent="0.2">
      <c r="A66" s="150"/>
      <c r="B66" s="151" t="s">
        <v>176</v>
      </c>
      <c r="C66" s="128">
        <f>(F66+G66+H66+I66+F67+G67+H67+I67+F68+G68+H68+I68)/3</f>
        <v>4</v>
      </c>
      <c r="D66" s="17">
        <v>49</v>
      </c>
      <c r="E66" s="9" t="s">
        <v>52</v>
      </c>
      <c r="F66" s="12"/>
      <c r="G66" s="12"/>
      <c r="H66" s="11"/>
      <c r="I66" s="11">
        <v>4</v>
      </c>
    </row>
    <row r="67" spans="1:9" ht="12.75" customHeight="1" x14ac:dyDescent="0.25">
      <c r="A67" s="150"/>
      <c r="B67" s="152"/>
      <c r="C67" s="129"/>
      <c r="D67" s="18">
        <v>50</v>
      </c>
      <c r="E67" s="9" t="s">
        <v>53</v>
      </c>
      <c r="F67" s="12"/>
      <c r="G67" s="12"/>
      <c r="H67" s="11"/>
      <c r="I67" s="11">
        <v>4</v>
      </c>
    </row>
    <row r="68" spans="1:9" ht="12.75" customHeight="1" x14ac:dyDescent="0.2">
      <c r="A68" s="150"/>
      <c r="B68" s="153"/>
      <c r="C68" s="130"/>
      <c r="D68" s="17">
        <v>51</v>
      </c>
      <c r="E68" s="9" t="s">
        <v>54</v>
      </c>
      <c r="F68" s="12"/>
      <c r="G68" s="12"/>
      <c r="H68" s="11"/>
      <c r="I68" s="11">
        <v>4</v>
      </c>
    </row>
    <row r="69" spans="1:9" ht="12.75" customHeight="1" x14ac:dyDescent="0.25">
      <c r="A69" s="150"/>
      <c r="B69" s="151" t="s">
        <v>177</v>
      </c>
      <c r="C69" s="128">
        <f>(F69+G69+H69+I69+F70+G70+H70+I70+F71+G71+H71+I71+F72+G72+H72+I72+F73+G73+H73+I73+F74+G74+H74+I74)/6</f>
        <v>3.6666666666666665</v>
      </c>
      <c r="D69" s="18">
        <v>52</v>
      </c>
      <c r="E69" s="9" t="s">
        <v>55</v>
      </c>
      <c r="F69" s="12"/>
      <c r="G69" s="12"/>
      <c r="H69" s="11"/>
      <c r="I69" s="11">
        <v>4</v>
      </c>
    </row>
    <row r="70" spans="1:9" ht="12.75" customHeight="1" x14ac:dyDescent="0.2">
      <c r="A70" s="150"/>
      <c r="B70" s="152"/>
      <c r="C70" s="129"/>
      <c r="D70" s="17">
        <v>53</v>
      </c>
      <c r="E70" s="9" t="s">
        <v>111</v>
      </c>
      <c r="F70" s="12"/>
      <c r="G70" s="12"/>
      <c r="H70" s="11"/>
      <c r="I70" s="11">
        <v>4</v>
      </c>
    </row>
    <row r="71" spans="1:9" ht="12.75" customHeight="1" x14ac:dyDescent="0.25">
      <c r="A71" s="150"/>
      <c r="B71" s="152"/>
      <c r="C71" s="129"/>
      <c r="D71" s="18">
        <v>54</v>
      </c>
      <c r="E71" s="9" t="s">
        <v>56</v>
      </c>
      <c r="F71" s="12"/>
      <c r="G71" s="12"/>
      <c r="H71" s="11">
        <v>3</v>
      </c>
      <c r="I71" s="11"/>
    </row>
    <row r="72" spans="1:9" ht="12.75" customHeight="1" x14ac:dyDescent="0.2">
      <c r="A72" s="150"/>
      <c r="B72" s="152"/>
      <c r="C72" s="129"/>
      <c r="D72" s="17">
        <v>55</v>
      </c>
      <c r="E72" s="9" t="s">
        <v>57</v>
      </c>
      <c r="F72" s="12"/>
      <c r="G72" s="12"/>
      <c r="H72" s="11"/>
      <c r="I72" s="11">
        <v>4</v>
      </c>
    </row>
    <row r="73" spans="1:9" ht="12.75" customHeight="1" x14ac:dyDescent="0.25">
      <c r="A73" s="150"/>
      <c r="B73" s="152"/>
      <c r="C73" s="129"/>
      <c r="D73" s="18">
        <v>56</v>
      </c>
      <c r="E73" s="9" t="s">
        <v>58</v>
      </c>
      <c r="F73" s="12"/>
      <c r="G73" s="12"/>
      <c r="H73" s="11"/>
      <c r="I73" s="11">
        <v>4</v>
      </c>
    </row>
    <row r="74" spans="1:9" ht="12.75" customHeight="1" x14ac:dyDescent="0.2">
      <c r="A74" s="150"/>
      <c r="B74" s="153"/>
      <c r="C74" s="130"/>
      <c r="D74" s="17">
        <v>57</v>
      </c>
      <c r="E74" s="10" t="s">
        <v>75</v>
      </c>
      <c r="F74" s="12"/>
      <c r="G74" s="12"/>
      <c r="H74" s="11">
        <v>3</v>
      </c>
      <c r="I74" s="11"/>
    </row>
    <row r="75" spans="1:9" ht="44.25" customHeight="1" x14ac:dyDescent="0.2">
      <c r="A75" s="196"/>
      <c r="B75" s="67" t="s">
        <v>156</v>
      </c>
      <c r="C75" s="22">
        <f>(F206)</f>
        <v>2</v>
      </c>
      <c r="D75" s="26">
        <v>58</v>
      </c>
      <c r="E75" s="35" t="s">
        <v>157</v>
      </c>
      <c r="F75" s="25"/>
      <c r="G75" s="25"/>
      <c r="H75" s="25"/>
      <c r="I75" s="26"/>
    </row>
    <row r="76" spans="1:9" ht="12.75" customHeight="1" x14ac:dyDescent="0.2">
      <c r="A76" s="193" t="s">
        <v>197</v>
      </c>
      <c r="B76" s="125" t="s">
        <v>179</v>
      </c>
      <c r="C76" s="128">
        <f>(F76+G76+H76+I76+F77+G77+H77+I77+F78+G78+H78+I78)/3</f>
        <v>4</v>
      </c>
      <c r="D76" s="17">
        <v>59</v>
      </c>
      <c r="E76" s="9" t="s">
        <v>59</v>
      </c>
      <c r="F76" s="12"/>
      <c r="G76" s="12"/>
      <c r="H76" s="11"/>
      <c r="I76" s="11">
        <v>4</v>
      </c>
    </row>
    <row r="77" spans="1:9" ht="12.75" customHeight="1" x14ac:dyDescent="0.25">
      <c r="A77" s="194"/>
      <c r="B77" s="126"/>
      <c r="C77" s="129"/>
      <c r="D77" s="18">
        <v>60</v>
      </c>
      <c r="E77" s="33" t="s">
        <v>60</v>
      </c>
      <c r="F77" s="12"/>
      <c r="G77" s="12"/>
      <c r="H77" s="11"/>
      <c r="I77" s="11">
        <v>4</v>
      </c>
    </row>
    <row r="78" spans="1:9" ht="12.75" customHeight="1" x14ac:dyDescent="0.2">
      <c r="A78" s="194"/>
      <c r="B78" s="127"/>
      <c r="C78" s="130"/>
      <c r="D78" s="17">
        <v>61</v>
      </c>
      <c r="E78" s="9" t="s">
        <v>61</v>
      </c>
      <c r="F78" s="12"/>
      <c r="G78" s="12"/>
      <c r="H78" s="11"/>
      <c r="I78" s="11">
        <v>4</v>
      </c>
    </row>
    <row r="79" spans="1:9" ht="12.75" customHeight="1" x14ac:dyDescent="0.25">
      <c r="A79" s="194"/>
      <c r="B79" s="125" t="s">
        <v>178</v>
      </c>
      <c r="C79" s="128">
        <f>(F79+G79+H79+I79+F80+G80+H80+I80+F81+G81+H81+I81+F82+G82+H82+I82+F83+G83+H83+I83+F84+G84+H84+I84+F85+G85+H85+I85+F86+G86+H86++I86)/8</f>
        <v>3.875</v>
      </c>
      <c r="D79" s="18">
        <v>62</v>
      </c>
      <c r="E79" s="9" t="s">
        <v>63</v>
      </c>
      <c r="F79" s="12"/>
      <c r="G79" s="12"/>
      <c r="H79" s="11"/>
      <c r="I79" s="11">
        <v>4</v>
      </c>
    </row>
    <row r="80" spans="1:9" ht="12.75" customHeight="1" x14ac:dyDescent="0.2">
      <c r="A80" s="194"/>
      <c r="B80" s="126"/>
      <c r="C80" s="129"/>
      <c r="D80" s="17">
        <v>63</v>
      </c>
      <c r="E80" s="10" t="s">
        <v>62</v>
      </c>
      <c r="F80" s="12"/>
      <c r="G80" s="12"/>
      <c r="H80" s="11"/>
      <c r="I80" s="11">
        <v>4</v>
      </c>
    </row>
    <row r="81" spans="1:9" ht="12.75" customHeight="1" x14ac:dyDescent="0.25">
      <c r="A81" s="194"/>
      <c r="B81" s="126"/>
      <c r="C81" s="129"/>
      <c r="D81" s="18">
        <v>64</v>
      </c>
      <c r="E81" s="10" t="s">
        <v>64</v>
      </c>
      <c r="F81" s="12"/>
      <c r="G81" s="12"/>
      <c r="H81" s="11"/>
      <c r="I81" s="11">
        <v>4</v>
      </c>
    </row>
    <row r="82" spans="1:9" ht="12.75" customHeight="1" x14ac:dyDescent="0.2">
      <c r="A82" s="194"/>
      <c r="B82" s="126"/>
      <c r="C82" s="129"/>
      <c r="D82" s="17">
        <v>65</v>
      </c>
      <c r="E82" s="10" t="s">
        <v>65</v>
      </c>
      <c r="F82" s="12"/>
      <c r="G82" s="12"/>
      <c r="H82" s="11">
        <v>3</v>
      </c>
      <c r="I82" s="11"/>
    </row>
    <row r="83" spans="1:9" ht="12.75" customHeight="1" x14ac:dyDescent="0.25">
      <c r="A83" s="194"/>
      <c r="B83" s="126"/>
      <c r="C83" s="129"/>
      <c r="D83" s="18">
        <v>66</v>
      </c>
      <c r="E83" s="10" t="s">
        <v>66</v>
      </c>
      <c r="F83" s="12"/>
      <c r="G83" s="12"/>
      <c r="H83" s="11"/>
      <c r="I83" s="11">
        <v>4</v>
      </c>
    </row>
    <row r="84" spans="1:9" ht="12.75" customHeight="1" x14ac:dyDescent="0.2">
      <c r="A84" s="194"/>
      <c r="B84" s="126"/>
      <c r="C84" s="129"/>
      <c r="D84" s="17">
        <v>67</v>
      </c>
      <c r="E84" s="10" t="s">
        <v>67</v>
      </c>
      <c r="F84" s="12"/>
      <c r="G84" s="12"/>
      <c r="H84" s="11"/>
      <c r="I84" s="11">
        <v>4</v>
      </c>
    </row>
    <row r="85" spans="1:9" ht="12.75" customHeight="1" x14ac:dyDescent="0.25">
      <c r="A85" s="194"/>
      <c r="B85" s="126"/>
      <c r="C85" s="129"/>
      <c r="D85" s="18">
        <v>68</v>
      </c>
      <c r="E85" s="10" t="s">
        <v>68</v>
      </c>
      <c r="F85" s="12"/>
      <c r="G85" s="12"/>
      <c r="H85" s="11"/>
      <c r="I85" s="11">
        <v>4</v>
      </c>
    </row>
    <row r="86" spans="1:9" ht="12.75" customHeight="1" x14ac:dyDescent="0.2">
      <c r="A86" s="194"/>
      <c r="B86" s="127"/>
      <c r="C86" s="130"/>
      <c r="D86" s="17">
        <v>69</v>
      </c>
      <c r="E86" s="10" t="s">
        <v>69</v>
      </c>
      <c r="F86" s="12"/>
      <c r="G86" s="12"/>
      <c r="H86" s="11"/>
      <c r="I86" s="11">
        <v>4</v>
      </c>
    </row>
    <row r="87" spans="1:9" ht="12.75" customHeight="1" x14ac:dyDescent="0.25">
      <c r="A87" s="194"/>
      <c r="B87" s="125" t="s">
        <v>180</v>
      </c>
      <c r="C87" s="128">
        <f>(F87+F88+F89+F90+F91+G87+G88+G89+G90+G91+H87+H88+H89+H90+H91+I87+I88+I89+I90+I91)/5</f>
        <v>3.4</v>
      </c>
      <c r="D87" s="18">
        <v>70</v>
      </c>
      <c r="E87" s="9" t="s">
        <v>70</v>
      </c>
      <c r="F87" s="12"/>
      <c r="G87" s="12">
        <v>2</v>
      </c>
      <c r="H87" s="11"/>
      <c r="I87" s="11"/>
    </row>
    <row r="88" spans="1:9" ht="12.75" customHeight="1" x14ac:dyDescent="0.2">
      <c r="A88" s="194"/>
      <c r="B88" s="126"/>
      <c r="C88" s="129"/>
      <c r="D88" s="17">
        <v>71</v>
      </c>
      <c r="E88" s="9" t="s">
        <v>71</v>
      </c>
      <c r="F88" s="12"/>
      <c r="G88" s="12"/>
      <c r="H88" s="11"/>
      <c r="I88" s="11">
        <v>4</v>
      </c>
    </row>
    <row r="89" spans="1:9" ht="12.75" customHeight="1" x14ac:dyDescent="0.25">
      <c r="A89" s="194"/>
      <c r="B89" s="126"/>
      <c r="C89" s="129"/>
      <c r="D89" s="18">
        <v>72</v>
      </c>
      <c r="E89" s="9" t="s">
        <v>72</v>
      </c>
      <c r="F89" s="12"/>
      <c r="G89" s="12"/>
      <c r="H89" s="11"/>
      <c r="I89" s="11">
        <v>4</v>
      </c>
    </row>
    <row r="90" spans="1:9" ht="12.75" customHeight="1" x14ac:dyDescent="0.2">
      <c r="A90" s="194"/>
      <c r="B90" s="126"/>
      <c r="C90" s="129"/>
      <c r="D90" s="17">
        <v>73</v>
      </c>
      <c r="E90" s="10" t="s">
        <v>73</v>
      </c>
      <c r="F90" s="12"/>
      <c r="G90" s="12"/>
      <c r="H90" s="11">
        <v>3</v>
      </c>
      <c r="I90" s="11"/>
    </row>
    <row r="91" spans="1:9" ht="12.75" customHeight="1" x14ac:dyDescent="0.25">
      <c r="A91" s="194"/>
      <c r="B91" s="127"/>
      <c r="C91" s="130"/>
      <c r="D91" s="18">
        <v>74</v>
      </c>
      <c r="E91" s="9" t="s">
        <v>74</v>
      </c>
      <c r="F91" s="12"/>
      <c r="G91" s="12"/>
      <c r="H91" s="11"/>
      <c r="I91" s="11">
        <v>4</v>
      </c>
    </row>
    <row r="92" spans="1:9" ht="12.75" customHeight="1" x14ac:dyDescent="0.2">
      <c r="A92" s="194"/>
      <c r="B92" s="125" t="s">
        <v>181</v>
      </c>
      <c r="C92" s="128">
        <f>(F92+G92+H92+I92+F93+G93+H93+I93+F94+G94+H94+I94+F95+G95+H95+I95+F96+G96+H96+I96+F97+G97+H97+I97+F98+G98+H98+I98+F99+G99+H99+I99+F100+G100+H100+I100+F101+G101+H101+I101+F102+G102+H102+I102)/11</f>
        <v>4</v>
      </c>
      <c r="D92" s="17">
        <v>75</v>
      </c>
      <c r="E92" s="36" t="s">
        <v>188</v>
      </c>
      <c r="F92" s="12"/>
      <c r="G92" s="12"/>
      <c r="H92" s="11"/>
      <c r="I92" s="11">
        <v>4</v>
      </c>
    </row>
    <row r="93" spans="1:9" ht="12.75" customHeight="1" x14ac:dyDescent="0.25">
      <c r="A93" s="194"/>
      <c r="B93" s="126"/>
      <c r="C93" s="129"/>
      <c r="D93" s="18">
        <v>76</v>
      </c>
      <c r="E93" s="9" t="s">
        <v>76</v>
      </c>
      <c r="F93" s="12"/>
      <c r="G93" s="12"/>
      <c r="H93" s="11"/>
      <c r="I93" s="11">
        <v>4</v>
      </c>
    </row>
    <row r="94" spans="1:9" ht="12.75" customHeight="1" x14ac:dyDescent="0.2">
      <c r="A94" s="194"/>
      <c r="B94" s="126"/>
      <c r="C94" s="129"/>
      <c r="D94" s="17">
        <v>77</v>
      </c>
      <c r="E94" s="9" t="s">
        <v>77</v>
      </c>
      <c r="F94" s="12"/>
      <c r="G94" s="12"/>
      <c r="H94" s="11"/>
      <c r="I94" s="11">
        <v>4</v>
      </c>
    </row>
    <row r="95" spans="1:9" ht="12.75" customHeight="1" x14ac:dyDescent="0.25">
      <c r="A95" s="194"/>
      <c r="B95" s="126"/>
      <c r="C95" s="129"/>
      <c r="D95" s="18">
        <v>78</v>
      </c>
      <c r="E95" s="9" t="s">
        <v>78</v>
      </c>
      <c r="F95" s="12"/>
      <c r="G95" s="12"/>
      <c r="H95" s="11"/>
      <c r="I95" s="11">
        <v>4</v>
      </c>
    </row>
    <row r="96" spans="1:9" ht="12.75" customHeight="1" x14ac:dyDescent="0.2">
      <c r="A96" s="194"/>
      <c r="B96" s="126"/>
      <c r="C96" s="129"/>
      <c r="D96" s="17">
        <v>79</v>
      </c>
      <c r="E96" s="9" t="s">
        <v>79</v>
      </c>
      <c r="F96" s="12"/>
      <c r="G96" s="12"/>
      <c r="H96" s="11"/>
      <c r="I96" s="11">
        <v>4</v>
      </c>
    </row>
    <row r="97" spans="1:9" ht="12.75" customHeight="1" x14ac:dyDescent="0.25">
      <c r="A97" s="194"/>
      <c r="B97" s="126"/>
      <c r="C97" s="129"/>
      <c r="D97" s="18">
        <v>80</v>
      </c>
      <c r="E97" s="9" t="s">
        <v>80</v>
      </c>
      <c r="F97" s="12"/>
      <c r="G97" s="12"/>
      <c r="H97" s="11"/>
      <c r="I97" s="11">
        <v>4</v>
      </c>
    </row>
    <row r="98" spans="1:9" ht="12.75" customHeight="1" x14ac:dyDescent="0.2">
      <c r="A98" s="194"/>
      <c r="B98" s="126"/>
      <c r="C98" s="129"/>
      <c r="D98" s="17">
        <v>81</v>
      </c>
      <c r="E98" s="9" t="s">
        <v>81</v>
      </c>
      <c r="F98" s="12"/>
      <c r="G98" s="12"/>
      <c r="H98" s="11"/>
      <c r="I98" s="11">
        <v>4</v>
      </c>
    </row>
    <row r="99" spans="1:9" ht="12.75" customHeight="1" x14ac:dyDescent="0.25">
      <c r="A99" s="194"/>
      <c r="B99" s="126"/>
      <c r="C99" s="129"/>
      <c r="D99" s="18">
        <v>82</v>
      </c>
      <c r="E99" s="9" t="s">
        <v>82</v>
      </c>
      <c r="F99" s="12"/>
      <c r="G99" s="12"/>
      <c r="H99" s="11"/>
      <c r="I99" s="11">
        <v>4</v>
      </c>
    </row>
    <row r="100" spans="1:9" ht="12.75" customHeight="1" x14ac:dyDescent="0.2">
      <c r="A100" s="194"/>
      <c r="B100" s="126"/>
      <c r="C100" s="129"/>
      <c r="D100" s="17">
        <v>83</v>
      </c>
      <c r="E100" s="9" t="s">
        <v>83</v>
      </c>
      <c r="F100" s="12"/>
      <c r="G100" s="12"/>
      <c r="H100" s="11"/>
      <c r="I100" s="11">
        <v>4</v>
      </c>
    </row>
    <row r="101" spans="1:9" ht="12.75" customHeight="1" x14ac:dyDescent="0.25">
      <c r="A101" s="194"/>
      <c r="B101" s="126"/>
      <c r="C101" s="129"/>
      <c r="D101" s="18">
        <v>84</v>
      </c>
      <c r="E101" s="9" t="s">
        <v>84</v>
      </c>
      <c r="F101" s="12"/>
      <c r="G101" s="12"/>
      <c r="H101" s="11"/>
      <c r="I101" s="11">
        <v>4</v>
      </c>
    </row>
    <row r="102" spans="1:9" ht="12.75" customHeight="1" x14ac:dyDescent="0.2">
      <c r="A102" s="194"/>
      <c r="B102" s="127"/>
      <c r="C102" s="130"/>
      <c r="D102" s="17">
        <v>85</v>
      </c>
      <c r="E102" s="9" t="s">
        <v>85</v>
      </c>
      <c r="F102" s="12"/>
      <c r="G102" s="12"/>
      <c r="H102" s="11"/>
      <c r="I102" s="11">
        <v>4</v>
      </c>
    </row>
    <row r="103" spans="1:9" ht="12.75" customHeight="1" x14ac:dyDescent="0.25">
      <c r="A103" s="194"/>
      <c r="B103" s="131" t="s">
        <v>192</v>
      </c>
      <c r="C103" s="128">
        <f>(F103+G103+H103+I103+F104+G104+H104+I104+F105+G105+H105+I105+F106+G106+H106+I106)/4</f>
        <v>4</v>
      </c>
      <c r="D103" s="18">
        <v>86</v>
      </c>
      <c r="E103" s="10" t="s">
        <v>86</v>
      </c>
      <c r="F103" s="12"/>
      <c r="G103" s="12"/>
      <c r="H103" s="11"/>
      <c r="I103" s="11">
        <v>4</v>
      </c>
    </row>
    <row r="104" spans="1:9" ht="12.75" customHeight="1" x14ac:dyDescent="0.2">
      <c r="A104" s="194"/>
      <c r="B104" s="132"/>
      <c r="C104" s="129"/>
      <c r="D104" s="17">
        <v>87</v>
      </c>
      <c r="E104" s="10" t="s">
        <v>87</v>
      </c>
      <c r="F104" s="12"/>
      <c r="G104" s="12"/>
      <c r="H104" s="11"/>
      <c r="I104" s="11">
        <v>4</v>
      </c>
    </row>
    <row r="105" spans="1:9" ht="12.75" customHeight="1" x14ac:dyDescent="0.25">
      <c r="A105" s="194"/>
      <c r="B105" s="132"/>
      <c r="C105" s="129"/>
      <c r="D105" s="18">
        <v>88</v>
      </c>
      <c r="E105" s="10" t="s">
        <v>88</v>
      </c>
      <c r="F105" s="12"/>
      <c r="G105" s="12"/>
      <c r="H105" s="11"/>
      <c r="I105" s="11">
        <v>4</v>
      </c>
    </row>
    <row r="106" spans="1:9" ht="12.75" customHeight="1" x14ac:dyDescent="0.2">
      <c r="A106" s="194"/>
      <c r="B106" s="133"/>
      <c r="C106" s="130"/>
      <c r="D106" s="17">
        <v>89</v>
      </c>
      <c r="E106" s="10" t="s">
        <v>89</v>
      </c>
      <c r="F106" s="12"/>
      <c r="G106" s="12"/>
      <c r="H106" s="11"/>
      <c r="I106" s="11">
        <v>4</v>
      </c>
    </row>
    <row r="107" spans="1:9" ht="39" customHeight="1" x14ac:dyDescent="0.2">
      <c r="A107" s="195"/>
      <c r="B107" s="23" t="s">
        <v>142</v>
      </c>
      <c r="C107" s="22">
        <f>(F190)</f>
        <v>3.7647058823529411</v>
      </c>
      <c r="D107" s="26">
        <v>90</v>
      </c>
      <c r="E107" s="35" t="s">
        <v>196</v>
      </c>
      <c r="F107" s="25"/>
      <c r="G107" s="25"/>
      <c r="H107" s="25"/>
      <c r="I107" s="26"/>
    </row>
    <row r="108" spans="1:9" ht="12.75" customHeight="1" x14ac:dyDescent="0.2">
      <c r="A108" s="149" t="s">
        <v>2</v>
      </c>
      <c r="B108" s="125" t="s">
        <v>253</v>
      </c>
      <c r="C108" s="128">
        <f>(F108+G108+H108+I108+F109+G109+H109+I109+F110+G110+H110+I110+F111+G111+H111+I111+F112+G112+H112+I112+F113+G113+H113+I113)/6</f>
        <v>3.8333333333333335</v>
      </c>
      <c r="D108" s="17">
        <v>91</v>
      </c>
      <c r="E108" s="10" t="s">
        <v>94</v>
      </c>
      <c r="F108" s="12"/>
      <c r="G108" s="12"/>
      <c r="H108" s="12"/>
      <c r="I108" s="11">
        <v>4</v>
      </c>
    </row>
    <row r="109" spans="1:9" ht="12.75" customHeight="1" x14ac:dyDescent="0.25">
      <c r="A109" s="150"/>
      <c r="B109" s="126"/>
      <c r="C109" s="129"/>
      <c r="D109" s="18">
        <v>92</v>
      </c>
      <c r="E109" s="10" t="s">
        <v>91</v>
      </c>
      <c r="F109" s="12"/>
      <c r="G109" s="12"/>
      <c r="H109" s="12"/>
      <c r="I109" s="11">
        <v>4</v>
      </c>
    </row>
    <row r="110" spans="1:9" ht="12.75" customHeight="1" x14ac:dyDescent="0.2">
      <c r="A110" s="150"/>
      <c r="B110" s="126"/>
      <c r="C110" s="129"/>
      <c r="D110" s="17">
        <v>93</v>
      </c>
      <c r="E110" s="10" t="s">
        <v>90</v>
      </c>
      <c r="F110" s="12"/>
      <c r="G110" s="12"/>
      <c r="H110" s="12"/>
      <c r="I110" s="11">
        <v>4</v>
      </c>
    </row>
    <row r="111" spans="1:9" ht="12.75" customHeight="1" x14ac:dyDescent="0.25">
      <c r="A111" s="150"/>
      <c r="B111" s="126"/>
      <c r="C111" s="129"/>
      <c r="D111" s="18">
        <v>94</v>
      </c>
      <c r="E111" s="10" t="s">
        <v>95</v>
      </c>
      <c r="F111" s="12"/>
      <c r="G111" s="12"/>
      <c r="H111" s="12"/>
      <c r="I111" s="11">
        <v>4</v>
      </c>
    </row>
    <row r="112" spans="1:9" ht="12.75" customHeight="1" x14ac:dyDescent="0.2">
      <c r="A112" s="150"/>
      <c r="B112" s="126"/>
      <c r="C112" s="129"/>
      <c r="D112" s="17">
        <v>95</v>
      </c>
      <c r="E112" s="10" t="s">
        <v>92</v>
      </c>
      <c r="F112" s="12"/>
      <c r="G112" s="12"/>
      <c r="H112" s="12"/>
      <c r="I112" s="11">
        <v>4</v>
      </c>
    </row>
    <row r="113" spans="1:9" ht="12.75" customHeight="1" x14ac:dyDescent="0.25">
      <c r="A113" s="150"/>
      <c r="B113" s="127"/>
      <c r="C113" s="130"/>
      <c r="D113" s="18">
        <v>96</v>
      </c>
      <c r="E113" s="10" t="s">
        <v>93</v>
      </c>
      <c r="F113" s="12"/>
      <c r="G113" s="12"/>
      <c r="H113" s="12">
        <v>3</v>
      </c>
      <c r="I113" s="11"/>
    </row>
    <row r="114" spans="1:9" ht="12.75" customHeight="1" x14ac:dyDescent="0.2">
      <c r="A114" s="150"/>
      <c r="B114" s="125" t="s">
        <v>182</v>
      </c>
      <c r="C114" s="128">
        <f>(F114+F115+F116+F117+F118+G114+G115+G116+G117+G118+H114+H115+H116+H117+H118+I114+I115+I116+I117+I118)/5</f>
        <v>4</v>
      </c>
      <c r="D114" s="17">
        <v>97</v>
      </c>
      <c r="E114" s="9" t="s">
        <v>96</v>
      </c>
      <c r="F114" s="12"/>
      <c r="G114" s="12"/>
      <c r="H114" s="12"/>
      <c r="I114" s="11">
        <v>4</v>
      </c>
    </row>
    <row r="115" spans="1:9" ht="12.75" customHeight="1" x14ac:dyDescent="0.25">
      <c r="A115" s="150"/>
      <c r="B115" s="126"/>
      <c r="C115" s="129"/>
      <c r="D115" s="18">
        <v>98</v>
      </c>
      <c r="E115" s="9" t="s">
        <v>97</v>
      </c>
      <c r="F115" s="12"/>
      <c r="G115" s="12"/>
      <c r="H115" s="12"/>
      <c r="I115" s="11">
        <v>4</v>
      </c>
    </row>
    <row r="116" spans="1:9" ht="12.75" customHeight="1" x14ac:dyDescent="0.2">
      <c r="A116" s="150"/>
      <c r="B116" s="126"/>
      <c r="C116" s="129"/>
      <c r="D116" s="17">
        <v>99</v>
      </c>
      <c r="E116" s="9" t="s">
        <v>98</v>
      </c>
      <c r="F116" s="12"/>
      <c r="G116" s="12"/>
      <c r="H116" s="12"/>
      <c r="I116" s="11">
        <v>4</v>
      </c>
    </row>
    <row r="117" spans="1:9" ht="12.75" customHeight="1" x14ac:dyDescent="0.25">
      <c r="A117" s="150"/>
      <c r="B117" s="126"/>
      <c r="C117" s="129"/>
      <c r="D117" s="18">
        <v>100</v>
      </c>
      <c r="E117" s="9" t="s">
        <v>99</v>
      </c>
      <c r="F117" s="12"/>
      <c r="G117" s="12"/>
      <c r="H117" s="12"/>
      <c r="I117" s="11">
        <v>4</v>
      </c>
    </row>
    <row r="118" spans="1:9" ht="12.75" customHeight="1" x14ac:dyDescent="0.2">
      <c r="A118" s="150"/>
      <c r="B118" s="127"/>
      <c r="C118" s="130"/>
      <c r="D118" s="17">
        <v>101</v>
      </c>
      <c r="E118" s="9" t="s">
        <v>100</v>
      </c>
      <c r="F118" s="12"/>
      <c r="G118" s="12"/>
      <c r="H118" s="12"/>
      <c r="I118" s="11">
        <v>4</v>
      </c>
    </row>
    <row r="119" spans="1:9" ht="12.75" customHeight="1" x14ac:dyDescent="0.25">
      <c r="A119" s="150"/>
      <c r="B119" s="125" t="s">
        <v>183</v>
      </c>
      <c r="C119" s="128">
        <f>(F119+G119+H119+I119+F120+G120+H120+I120+F121+G121+H121+I121+F122+G122+H122+I122)/4</f>
        <v>3.75</v>
      </c>
      <c r="D119" s="18">
        <v>102</v>
      </c>
      <c r="E119" s="9" t="s">
        <v>101</v>
      </c>
      <c r="F119" s="12"/>
      <c r="G119" s="12"/>
      <c r="H119" s="12"/>
      <c r="I119" s="11">
        <v>4</v>
      </c>
    </row>
    <row r="120" spans="1:9" ht="12.75" customHeight="1" x14ac:dyDescent="0.2">
      <c r="A120" s="150"/>
      <c r="B120" s="126"/>
      <c r="C120" s="129"/>
      <c r="D120" s="17">
        <v>103</v>
      </c>
      <c r="E120" s="9" t="s">
        <v>102</v>
      </c>
      <c r="F120" s="12"/>
      <c r="G120" s="12"/>
      <c r="H120" s="12"/>
      <c r="I120" s="11">
        <v>4</v>
      </c>
    </row>
    <row r="121" spans="1:9" ht="12.75" customHeight="1" x14ac:dyDescent="0.25">
      <c r="A121" s="150"/>
      <c r="B121" s="126"/>
      <c r="C121" s="129"/>
      <c r="D121" s="18">
        <v>104</v>
      </c>
      <c r="E121" s="9" t="s">
        <v>25</v>
      </c>
      <c r="F121" s="12"/>
      <c r="G121" s="12"/>
      <c r="H121" s="12"/>
      <c r="I121" s="11">
        <v>4</v>
      </c>
    </row>
    <row r="122" spans="1:9" ht="12.75" customHeight="1" x14ac:dyDescent="0.25">
      <c r="A122" s="150"/>
      <c r="B122" s="127"/>
      <c r="C122" s="130"/>
      <c r="D122" s="17">
        <v>105</v>
      </c>
      <c r="E122" s="38" t="s">
        <v>193</v>
      </c>
      <c r="F122" s="12"/>
      <c r="G122" s="12"/>
      <c r="H122" s="12">
        <v>3</v>
      </c>
      <c r="I122" s="11"/>
    </row>
    <row r="123" spans="1:9" ht="12.75" customHeight="1" x14ac:dyDescent="0.25">
      <c r="A123" s="150"/>
      <c r="B123" s="125" t="s">
        <v>184</v>
      </c>
      <c r="C123" s="128">
        <f>(F123+G123+H123+I123+F124+G124+H124+I124+F125+G125+H125+I125)/3</f>
        <v>4</v>
      </c>
      <c r="D123" s="18">
        <v>106</v>
      </c>
      <c r="E123" s="9" t="s">
        <v>103</v>
      </c>
      <c r="F123" s="12"/>
      <c r="G123" s="12"/>
      <c r="H123" s="12"/>
      <c r="I123" s="11">
        <v>4</v>
      </c>
    </row>
    <row r="124" spans="1:9" ht="12.75" customHeight="1" x14ac:dyDescent="0.2">
      <c r="A124" s="150"/>
      <c r="B124" s="126"/>
      <c r="C124" s="129"/>
      <c r="D124" s="17">
        <v>107</v>
      </c>
      <c r="E124" s="9" t="s">
        <v>104</v>
      </c>
      <c r="F124" s="12"/>
      <c r="G124" s="12"/>
      <c r="H124" s="12"/>
      <c r="I124" s="11">
        <v>4</v>
      </c>
    </row>
    <row r="125" spans="1:9" ht="12.75" customHeight="1" thickBot="1" x14ac:dyDescent="0.3">
      <c r="A125" s="150"/>
      <c r="B125" s="197"/>
      <c r="C125" s="129"/>
      <c r="D125" s="31">
        <v>108</v>
      </c>
      <c r="E125" s="20" t="s">
        <v>105</v>
      </c>
      <c r="F125" s="21"/>
      <c r="G125" s="21"/>
      <c r="H125" s="21"/>
      <c r="I125" s="32">
        <v>4</v>
      </c>
    </row>
    <row r="126" spans="1:9" ht="15" customHeight="1" x14ac:dyDescent="0.2">
      <c r="A126" s="143" t="s">
        <v>198</v>
      </c>
      <c r="B126" s="144"/>
      <c r="C126" s="137">
        <f>(C18+C24+C30+C39+C43+C51+C55+C60+C66+C69+C76+C79+C87+C92+C103+C107+C108+C114+C119+C123)/20</f>
        <v>3.8978186274509801</v>
      </c>
      <c r="D126" s="138"/>
      <c r="E126" s="113" t="s">
        <v>201</v>
      </c>
      <c r="F126" s="114"/>
      <c r="G126" s="114"/>
      <c r="H126" s="114"/>
      <c r="I126" s="115"/>
    </row>
    <row r="127" spans="1:9" ht="12.75" customHeight="1" x14ac:dyDescent="0.2">
      <c r="A127" s="145"/>
      <c r="B127" s="146"/>
      <c r="C127" s="139"/>
      <c r="D127" s="140"/>
      <c r="E127" s="116"/>
      <c r="F127" s="117"/>
      <c r="G127" s="117"/>
      <c r="H127" s="117"/>
      <c r="I127" s="118"/>
    </row>
    <row r="128" spans="1:9" ht="12.75" customHeight="1" x14ac:dyDescent="0.2">
      <c r="A128" s="145"/>
      <c r="B128" s="146"/>
      <c r="C128" s="139"/>
      <c r="D128" s="140"/>
      <c r="E128" s="116"/>
      <c r="F128" s="117"/>
      <c r="G128" s="117"/>
      <c r="H128" s="117"/>
      <c r="I128" s="118"/>
    </row>
    <row r="129" spans="1:9" ht="13.5" customHeight="1" thickBot="1" x14ac:dyDescent="0.25">
      <c r="A129" s="147"/>
      <c r="B129" s="148"/>
      <c r="C129" s="141"/>
      <c r="D129" s="142"/>
      <c r="E129" s="116"/>
      <c r="F129" s="117"/>
      <c r="G129" s="117"/>
      <c r="H129" s="117"/>
      <c r="I129" s="118"/>
    </row>
    <row r="130" spans="1:9" ht="52.5" customHeight="1" thickBot="1" x14ac:dyDescent="0.25">
      <c r="A130" s="189" t="s">
        <v>199</v>
      </c>
      <c r="B130" s="190"/>
      <c r="C130" s="191">
        <f>(C18+C24+C30+C39+C43+C51+C55+C60+C66+C69+C75+C76+C79+C87+C92+C103+C107+C108+C114+C119+C123)/21</f>
        <v>3.8074463118580764</v>
      </c>
      <c r="D130" s="192"/>
      <c r="E130" s="119"/>
      <c r="F130" s="120"/>
      <c r="G130" s="120"/>
      <c r="H130" s="120"/>
      <c r="I130" s="121"/>
    </row>
    <row r="131" spans="1:9" ht="17.25" customHeight="1" thickBot="1" x14ac:dyDescent="0.25">
      <c r="A131" s="2"/>
      <c r="B131" s="3"/>
      <c r="C131" s="3"/>
      <c r="D131" s="4"/>
      <c r="E131" s="3"/>
      <c r="F131" s="3"/>
      <c r="G131" s="3"/>
      <c r="H131" s="3"/>
      <c r="I131" s="3"/>
    </row>
    <row r="132" spans="1:9" ht="21.75" customHeight="1" thickBot="1" x14ac:dyDescent="0.45">
      <c r="A132" s="134" t="s">
        <v>112</v>
      </c>
      <c r="B132" s="135"/>
      <c r="C132" s="135"/>
      <c r="D132" s="135"/>
      <c r="E132" s="135"/>
      <c r="F132" s="135"/>
      <c r="G132" s="135"/>
      <c r="H132" s="135"/>
      <c r="I132" s="136"/>
    </row>
    <row r="133" spans="1:9" ht="21.75" customHeight="1" thickBot="1" x14ac:dyDescent="0.45">
      <c r="A133" s="109" t="s">
        <v>167</v>
      </c>
      <c r="B133" s="110"/>
      <c r="C133" s="110"/>
      <c r="D133" s="110"/>
      <c r="E133" s="110"/>
      <c r="F133" s="110"/>
      <c r="G133" s="110"/>
      <c r="H133" s="110"/>
      <c r="I133" s="111"/>
    </row>
    <row r="134" spans="1:9" ht="13.5" customHeight="1" x14ac:dyDescent="0.2"/>
    <row r="150" spans="1:9" ht="6" customHeight="1" thickBot="1" x14ac:dyDescent="0.25"/>
    <row r="151" spans="1:9" ht="18" hidden="1" customHeight="1" thickBot="1" x14ac:dyDescent="0.25">
      <c r="A151" s="112"/>
      <c r="B151" s="112"/>
      <c r="C151" s="112"/>
      <c r="D151" s="112"/>
      <c r="E151" s="112"/>
      <c r="F151" s="112"/>
      <c r="G151" s="112"/>
      <c r="H151" s="112"/>
      <c r="I151" s="112"/>
    </row>
    <row r="152" spans="1:9" ht="24.75" customHeight="1" thickBot="1" x14ac:dyDescent="0.45">
      <c r="A152" s="109" t="s">
        <v>185</v>
      </c>
      <c r="B152" s="110"/>
      <c r="C152" s="110"/>
      <c r="D152" s="110"/>
      <c r="E152" s="110"/>
      <c r="F152" s="110"/>
      <c r="G152" s="110"/>
      <c r="H152" s="110"/>
      <c r="I152" s="111"/>
    </row>
    <row r="153" spans="1:9" ht="222" customHeight="1" thickBot="1" x14ac:dyDescent="0.25">
      <c r="A153" s="34"/>
      <c r="B153" s="34"/>
      <c r="C153" s="4"/>
      <c r="D153" s="4"/>
      <c r="E153" s="4"/>
      <c r="F153" s="34"/>
      <c r="G153" s="34"/>
      <c r="H153" s="34"/>
      <c r="I153" s="34"/>
    </row>
    <row r="154" spans="1:9" ht="28.5" customHeight="1" thickBot="1" x14ac:dyDescent="0.25">
      <c r="A154" s="102" t="s">
        <v>195</v>
      </c>
      <c r="B154" s="103"/>
      <c r="C154" s="103"/>
      <c r="D154" s="103"/>
      <c r="E154" s="103"/>
      <c r="F154" s="104"/>
      <c r="G154" s="104"/>
      <c r="H154" s="104"/>
      <c r="I154" s="105"/>
    </row>
    <row r="155" spans="1:9" ht="15" customHeight="1" thickBot="1" x14ac:dyDescent="0.3">
      <c r="A155" s="106" t="s">
        <v>141</v>
      </c>
      <c r="B155" s="107"/>
      <c r="C155" s="107"/>
      <c r="D155" s="107"/>
      <c r="E155" s="108"/>
      <c r="F155" s="16">
        <v>1</v>
      </c>
      <c r="G155" s="16">
        <v>2</v>
      </c>
      <c r="H155" s="16">
        <v>3</v>
      </c>
      <c r="I155" s="16">
        <v>4</v>
      </c>
    </row>
    <row r="156" spans="1:9" ht="15" customHeight="1" x14ac:dyDescent="0.2">
      <c r="A156" s="77" t="s">
        <v>132</v>
      </c>
      <c r="B156" s="77"/>
      <c r="C156" s="77"/>
      <c r="D156" s="77"/>
      <c r="E156" s="77"/>
      <c r="F156" s="15"/>
      <c r="G156" s="15"/>
      <c r="H156" s="15"/>
      <c r="I156" s="11">
        <v>4</v>
      </c>
    </row>
    <row r="157" spans="1:9" ht="15" customHeight="1" x14ac:dyDescent="0.2">
      <c r="A157" s="77" t="s">
        <v>116</v>
      </c>
      <c r="B157" s="77"/>
      <c r="C157" s="77"/>
      <c r="D157" s="77"/>
      <c r="E157" s="77"/>
      <c r="F157" s="15"/>
      <c r="G157" s="15"/>
      <c r="H157" s="15"/>
      <c r="I157" s="11">
        <v>4</v>
      </c>
    </row>
    <row r="158" spans="1:9" ht="15" customHeight="1" x14ac:dyDescent="0.2">
      <c r="A158" s="77" t="s">
        <v>133</v>
      </c>
      <c r="B158" s="77"/>
      <c r="C158" s="77"/>
      <c r="D158" s="77"/>
      <c r="E158" s="77"/>
      <c r="F158" s="15">
        <v>1</v>
      </c>
      <c r="G158" s="15"/>
      <c r="H158" s="15"/>
      <c r="I158" s="11"/>
    </row>
    <row r="159" spans="1:9" ht="15" customHeight="1" x14ac:dyDescent="0.2">
      <c r="A159" s="77" t="s">
        <v>134</v>
      </c>
      <c r="B159" s="77"/>
      <c r="C159" s="77"/>
      <c r="D159" s="77"/>
      <c r="E159" s="77"/>
      <c r="F159" s="15">
        <v>1</v>
      </c>
      <c r="G159" s="15"/>
      <c r="H159" s="15"/>
      <c r="I159" s="11"/>
    </row>
    <row r="160" spans="1:9" ht="15" customHeight="1" x14ac:dyDescent="0.2">
      <c r="A160" s="77" t="s">
        <v>135</v>
      </c>
      <c r="B160" s="77"/>
      <c r="C160" s="77"/>
      <c r="D160" s="77"/>
      <c r="E160" s="77"/>
      <c r="F160" s="15"/>
      <c r="G160" s="15"/>
      <c r="H160" s="15"/>
      <c r="I160" s="11">
        <v>4</v>
      </c>
    </row>
    <row r="161" spans="1:9" ht="15" customHeight="1" x14ac:dyDescent="0.2">
      <c r="A161" s="77" t="s">
        <v>136</v>
      </c>
      <c r="B161" s="77"/>
      <c r="C161" s="77"/>
      <c r="D161" s="77"/>
      <c r="E161" s="77"/>
      <c r="F161" s="15"/>
      <c r="G161" s="15"/>
      <c r="H161" s="15"/>
      <c r="I161" s="11">
        <v>4</v>
      </c>
    </row>
    <row r="162" spans="1:9" ht="15" customHeight="1" x14ac:dyDescent="0.2">
      <c r="A162" s="77" t="s">
        <v>137</v>
      </c>
      <c r="B162" s="77"/>
      <c r="C162" s="77"/>
      <c r="D162" s="77"/>
      <c r="E162" s="77"/>
      <c r="F162" s="15"/>
      <c r="G162" s="15"/>
      <c r="H162" s="15"/>
      <c r="I162" s="11">
        <v>4</v>
      </c>
    </row>
    <row r="163" spans="1:9" ht="15" customHeight="1" x14ac:dyDescent="0.2">
      <c r="A163" s="77" t="s">
        <v>138</v>
      </c>
      <c r="B163" s="77"/>
      <c r="C163" s="77"/>
      <c r="D163" s="77"/>
      <c r="E163" s="77"/>
      <c r="F163" s="15"/>
      <c r="G163" s="15"/>
      <c r="H163" s="15"/>
      <c r="I163" s="11">
        <v>4</v>
      </c>
    </row>
    <row r="164" spans="1:9" ht="15" customHeight="1" x14ac:dyDescent="0.2">
      <c r="A164" s="77" t="s">
        <v>139</v>
      </c>
      <c r="B164" s="77"/>
      <c r="C164" s="77"/>
      <c r="D164" s="77"/>
      <c r="E164" s="77"/>
      <c r="F164" s="15"/>
      <c r="G164" s="15"/>
      <c r="H164" s="15"/>
      <c r="I164" s="11">
        <v>4</v>
      </c>
    </row>
    <row r="165" spans="1:9" ht="15" customHeight="1" x14ac:dyDescent="0.2">
      <c r="A165" s="77" t="s">
        <v>118</v>
      </c>
      <c r="B165" s="77"/>
      <c r="C165" s="77"/>
      <c r="D165" s="77"/>
      <c r="E165" s="77"/>
      <c r="F165" s="15"/>
      <c r="G165" s="15"/>
      <c r="H165" s="15"/>
      <c r="I165" s="11">
        <v>4</v>
      </c>
    </row>
    <row r="166" spans="1:9" ht="15" customHeight="1" x14ac:dyDescent="0.2">
      <c r="A166" s="77" t="s">
        <v>119</v>
      </c>
      <c r="B166" s="77"/>
      <c r="C166" s="77"/>
      <c r="D166" s="77"/>
      <c r="E166" s="77"/>
      <c r="F166" s="15"/>
      <c r="G166" s="15"/>
      <c r="H166" s="15"/>
      <c r="I166" s="11">
        <v>4</v>
      </c>
    </row>
    <row r="167" spans="1:9" ht="15" customHeight="1" x14ac:dyDescent="0.2">
      <c r="A167" s="77" t="s">
        <v>120</v>
      </c>
      <c r="B167" s="77"/>
      <c r="C167" s="77"/>
      <c r="D167" s="77"/>
      <c r="E167" s="77"/>
      <c r="F167" s="15"/>
      <c r="G167" s="15"/>
      <c r="H167" s="15"/>
      <c r="I167" s="11">
        <v>4</v>
      </c>
    </row>
    <row r="168" spans="1:9" ht="15" customHeight="1" x14ac:dyDescent="0.2">
      <c r="A168" s="77" t="s">
        <v>121</v>
      </c>
      <c r="B168" s="77"/>
      <c r="C168" s="77"/>
      <c r="D168" s="77"/>
      <c r="E168" s="77"/>
      <c r="F168" s="15"/>
      <c r="G168" s="15"/>
      <c r="H168" s="15"/>
      <c r="I168" s="11">
        <v>4</v>
      </c>
    </row>
    <row r="169" spans="1:9" ht="15" customHeight="1" x14ac:dyDescent="0.2">
      <c r="A169" s="77" t="s">
        <v>122</v>
      </c>
      <c r="B169" s="77"/>
      <c r="C169" s="77"/>
      <c r="D169" s="77"/>
      <c r="E169" s="77"/>
      <c r="F169" s="15"/>
      <c r="G169" s="15"/>
      <c r="H169" s="15"/>
      <c r="I169" s="11">
        <v>4</v>
      </c>
    </row>
    <row r="170" spans="1:9" ht="15" customHeight="1" x14ac:dyDescent="0.2">
      <c r="A170" s="77" t="s">
        <v>123</v>
      </c>
      <c r="B170" s="77"/>
      <c r="C170" s="77"/>
      <c r="D170" s="77"/>
      <c r="E170" s="77"/>
      <c r="F170" s="15"/>
      <c r="G170" s="15"/>
      <c r="H170" s="15"/>
      <c r="I170" s="11">
        <v>4</v>
      </c>
    </row>
    <row r="171" spans="1:9" ht="15" customHeight="1" x14ac:dyDescent="0.2">
      <c r="A171" s="77" t="s">
        <v>124</v>
      </c>
      <c r="B171" s="77"/>
      <c r="C171" s="77"/>
      <c r="D171" s="77"/>
      <c r="E171" s="77"/>
      <c r="F171" s="15"/>
      <c r="G171" s="15"/>
      <c r="H171" s="15"/>
      <c r="I171" s="11">
        <v>4</v>
      </c>
    </row>
    <row r="172" spans="1:9" ht="15" customHeight="1" x14ac:dyDescent="0.2">
      <c r="A172" s="77" t="s">
        <v>125</v>
      </c>
      <c r="B172" s="77"/>
      <c r="C172" s="77"/>
      <c r="D172" s="77"/>
      <c r="E172" s="77"/>
      <c r="F172" s="15"/>
      <c r="G172" s="15"/>
      <c r="H172" s="15"/>
      <c r="I172" s="11">
        <v>4</v>
      </c>
    </row>
    <row r="173" spans="1:9" ht="15" customHeight="1" x14ac:dyDescent="0.2">
      <c r="A173" s="77" t="s">
        <v>158</v>
      </c>
      <c r="B173" s="77"/>
      <c r="C173" s="77"/>
      <c r="D173" s="77"/>
      <c r="E173" s="77"/>
      <c r="F173" s="15"/>
      <c r="G173" s="15"/>
      <c r="H173" s="15"/>
      <c r="I173" s="11">
        <v>4</v>
      </c>
    </row>
    <row r="174" spans="1:9" ht="15" customHeight="1" x14ac:dyDescent="0.2">
      <c r="A174" s="77" t="s">
        <v>159</v>
      </c>
      <c r="B174" s="77"/>
      <c r="C174" s="77"/>
      <c r="D174" s="77"/>
      <c r="E174" s="77"/>
      <c r="F174" s="15"/>
      <c r="G174" s="15"/>
      <c r="H174" s="15"/>
      <c r="I174" s="11">
        <v>4</v>
      </c>
    </row>
    <row r="175" spans="1:9" ht="15" customHeight="1" x14ac:dyDescent="0.2">
      <c r="A175" s="77" t="s">
        <v>160</v>
      </c>
      <c r="B175" s="77"/>
      <c r="C175" s="77"/>
      <c r="D175" s="77"/>
      <c r="E175" s="77"/>
      <c r="F175" s="15"/>
      <c r="G175" s="15"/>
      <c r="H175" s="15"/>
      <c r="I175" s="11">
        <v>4</v>
      </c>
    </row>
    <row r="176" spans="1:9" ht="15" customHeight="1" x14ac:dyDescent="0.2">
      <c r="A176" s="77" t="s">
        <v>126</v>
      </c>
      <c r="B176" s="77"/>
      <c r="C176" s="77"/>
      <c r="D176" s="77"/>
      <c r="E176" s="77"/>
      <c r="F176" s="15"/>
      <c r="G176" s="15"/>
      <c r="H176" s="15"/>
      <c r="I176" s="11">
        <v>4</v>
      </c>
    </row>
    <row r="177" spans="1:9" ht="15" customHeight="1" x14ac:dyDescent="0.2">
      <c r="A177" s="77" t="s">
        <v>140</v>
      </c>
      <c r="B177" s="77"/>
      <c r="C177" s="77"/>
      <c r="D177" s="77"/>
      <c r="E177" s="77"/>
      <c r="F177" s="15"/>
      <c r="G177" s="15"/>
      <c r="H177" s="15"/>
      <c r="I177" s="11">
        <v>4</v>
      </c>
    </row>
    <row r="178" spans="1:9" ht="15" customHeight="1" x14ac:dyDescent="0.2">
      <c r="A178" s="77" t="s">
        <v>127</v>
      </c>
      <c r="B178" s="77"/>
      <c r="C178" s="77"/>
      <c r="D178" s="77"/>
      <c r="E178" s="77"/>
      <c r="F178" s="15"/>
      <c r="G178" s="15"/>
      <c r="H178" s="15"/>
      <c r="I178" s="11">
        <v>4</v>
      </c>
    </row>
    <row r="179" spans="1:9" ht="15" customHeight="1" x14ac:dyDescent="0.2">
      <c r="A179" s="77" t="s">
        <v>128</v>
      </c>
      <c r="B179" s="77"/>
      <c r="C179" s="77"/>
      <c r="D179" s="77"/>
      <c r="E179" s="77"/>
      <c r="F179" s="15"/>
      <c r="G179" s="15"/>
      <c r="H179" s="15"/>
      <c r="I179" s="11">
        <v>4</v>
      </c>
    </row>
    <row r="180" spans="1:9" ht="15" customHeight="1" x14ac:dyDescent="0.2">
      <c r="A180" s="77" t="s">
        <v>129</v>
      </c>
      <c r="B180" s="77"/>
      <c r="C180" s="77"/>
      <c r="D180" s="77"/>
      <c r="E180" s="77"/>
      <c r="F180" s="15"/>
      <c r="G180" s="15"/>
      <c r="H180" s="15">
        <v>3</v>
      </c>
      <c r="I180" s="11"/>
    </row>
    <row r="181" spans="1:9" ht="15" customHeight="1" x14ac:dyDescent="0.2">
      <c r="A181" s="77" t="s">
        <v>130</v>
      </c>
      <c r="B181" s="77"/>
      <c r="C181" s="77"/>
      <c r="D181" s="77"/>
      <c r="E181" s="77"/>
      <c r="F181" s="15"/>
      <c r="G181" s="15"/>
      <c r="H181" s="15"/>
      <c r="I181" s="11">
        <v>4</v>
      </c>
    </row>
    <row r="182" spans="1:9" ht="15" customHeight="1" x14ac:dyDescent="0.2">
      <c r="A182" s="77" t="s">
        <v>131</v>
      </c>
      <c r="B182" s="77"/>
      <c r="C182" s="77"/>
      <c r="D182" s="77"/>
      <c r="E182" s="77"/>
      <c r="F182" s="15"/>
      <c r="G182" s="15"/>
      <c r="H182" s="15"/>
      <c r="I182" s="11">
        <v>4</v>
      </c>
    </row>
    <row r="183" spans="1:9" ht="15" customHeight="1" x14ac:dyDescent="0.2">
      <c r="A183" s="77" t="s">
        <v>161</v>
      </c>
      <c r="B183" s="77"/>
      <c r="C183" s="77"/>
      <c r="D183" s="77"/>
      <c r="E183" s="77"/>
      <c r="F183" s="15"/>
      <c r="G183" s="15"/>
      <c r="H183" s="15"/>
      <c r="I183" s="11">
        <v>4</v>
      </c>
    </row>
    <row r="184" spans="1:9" ht="15" customHeight="1" x14ac:dyDescent="0.2">
      <c r="A184" s="77" t="s">
        <v>187</v>
      </c>
      <c r="B184" s="77"/>
      <c r="C184" s="77"/>
      <c r="D184" s="77"/>
      <c r="E184" s="77"/>
      <c r="F184" s="15"/>
      <c r="G184" s="15"/>
      <c r="H184" s="15"/>
      <c r="I184" s="11">
        <v>4</v>
      </c>
    </row>
    <row r="185" spans="1:9" ht="15" customHeight="1" x14ac:dyDescent="0.2">
      <c r="A185" s="27" t="s">
        <v>162</v>
      </c>
      <c r="B185" s="28"/>
      <c r="C185" s="28"/>
      <c r="D185" s="28"/>
      <c r="E185" s="29"/>
      <c r="F185" s="15"/>
      <c r="G185" s="15"/>
      <c r="H185" s="15"/>
      <c r="I185" s="11">
        <v>4</v>
      </c>
    </row>
    <row r="186" spans="1:9" ht="15" customHeight="1" x14ac:dyDescent="0.2">
      <c r="A186" s="83" t="s">
        <v>164</v>
      </c>
      <c r="B186" s="84"/>
      <c r="C186" s="84"/>
      <c r="D186" s="84"/>
      <c r="E186" s="85"/>
      <c r="F186" s="15"/>
      <c r="G186" s="15"/>
      <c r="H186" s="15"/>
      <c r="I186" s="11">
        <v>4</v>
      </c>
    </row>
    <row r="187" spans="1:9" ht="15" customHeight="1" x14ac:dyDescent="0.2">
      <c r="A187" s="28" t="s">
        <v>166</v>
      </c>
      <c r="B187" s="28"/>
      <c r="C187" s="28"/>
      <c r="D187" s="28"/>
      <c r="E187" s="29"/>
      <c r="F187" s="15"/>
      <c r="G187" s="15"/>
      <c r="H187" s="15">
        <v>3</v>
      </c>
      <c r="I187" s="11"/>
    </row>
    <row r="188" spans="1:9" ht="15" customHeight="1" x14ac:dyDescent="0.2">
      <c r="A188" s="83" t="s">
        <v>165</v>
      </c>
      <c r="B188" s="84"/>
      <c r="C188" s="84"/>
      <c r="D188" s="84"/>
      <c r="E188" s="85"/>
      <c r="F188" s="15"/>
      <c r="G188" s="15"/>
      <c r="H188" s="15"/>
      <c r="I188" s="11">
        <v>4</v>
      </c>
    </row>
    <row r="189" spans="1:9" ht="15" customHeight="1" thickBot="1" x14ac:dyDescent="0.25">
      <c r="A189" s="78" t="s">
        <v>163</v>
      </c>
      <c r="B189" s="79"/>
      <c r="C189" s="79"/>
      <c r="D189" s="79"/>
      <c r="E189" s="80"/>
      <c r="F189" s="15"/>
      <c r="G189" s="15"/>
      <c r="H189" s="15"/>
      <c r="I189" s="11">
        <v>4</v>
      </c>
    </row>
    <row r="190" spans="1:9" ht="38.25" customHeight="1" thickBot="1" x14ac:dyDescent="0.25">
      <c r="A190" s="89" t="s">
        <v>109</v>
      </c>
      <c r="B190" s="89"/>
      <c r="C190" s="89"/>
      <c r="D190" s="89"/>
      <c r="E190" s="90"/>
      <c r="F190" s="86">
        <f>(F156+F157+F158+F159+F160+F161+F162+F163+F164+F165+F166+F167+F168+F169+F170+F171+F172+F173+F174+F175+F176+F177+F178+F179+F180+F181+F182+F183+F184+F185+F186+F187+F188+F189+G156+G157+G158+G159+G160+G161+G162+G163+G164+G165+G166+G167+G168+G169+G170+G171+G172+G173+G174+G175+G176+G177+G178+G179+G180+G181+G182+G183+G184+G185+G186+G187+G188+G189+H156+H157+H158+H159+H160+H161+H162+H163+H164+H165+H166+H167+H168+H169+H170+H171+H172+H173+H174+H175+H176+H177+H178+H179+H180+H181+H182+H183+H184+H185+H186+H187+H188+H189+I156+I157+I158+I159+I160+I161+I162+I163+I164+I165+I166+I167+I168+I169+I170+I171+I172+I173+I174+I175+I176+I177+I178+I179+I180+I181+I182+I183+I184+I185+I186+I187+I188+I189)/34</f>
        <v>3.7647058823529411</v>
      </c>
      <c r="G190" s="87"/>
      <c r="H190" s="87"/>
      <c r="I190" s="88"/>
    </row>
    <row r="191" spans="1:9" ht="8.25" customHeight="1" thickBot="1" x14ac:dyDescent="0.25">
      <c r="A191" s="81"/>
      <c r="B191" s="81"/>
      <c r="C191" s="81"/>
      <c r="D191" s="81"/>
      <c r="E191" s="81"/>
      <c r="F191" s="81"/>
      <c r="G191" s="81"/>
      <c r="H191" s="81"/>
      <c r="I191" s="82"/>
    </row>
    <row r="192" spans="1:9" ht="18" customHeight="1" x14ac:dyDescent="0.2">
      <c r="A192" s="99" t="s">
        <v>186</v>
      </c>
      <c r="B192" s="100"/>
      <c r="C192" s="100"/>
      <c r="D192" s="100"/>
      <c r="E192" s="101"/>
      <c r="F192" s="24">
        <v>1</v>
      </c>
      <c r="G192" s="24">
        <v>2</v>
      </c>
      <c r="H192" s="24">
        <v>3</v>
      </c>
      <c r="I192" s="24">
        <v>4</v>
      </c>
    </row>
    <row r="193" spans="1:9" ht="15" customHeight="1" x14ac:dyDescent="0.2">
      <c r="A193" s="96" t="s">
        <v>143</v>
      </c>
      <c r="B193" s="97"/>
      <c r="C193" s="97"/>
      <c r="D193" s="97"/>
      <c r="E193" s="98"/>
      <c r="F193" s="30"/>
      <c r="G193" s="30"/>
      <c r="H193" s="30">
        <v>3</v>
      </c>
      <c r="I193" s="11"/>
    </row>
    <row r="194" spans="1:9" ht="15" customHeight="1" x14ac:dyDescent="0.2">
      <c r="A194" s="96" t="s">
        <v>144</v>
      </c>
      <c r="B194" s="97"/>
      <c r="C194" s="97"/>
      <c r="D194" s="97"/>
      <c r="E194" s="98"/>
      <c r="F194" s="30">
        <v>1</v>
      </c>
      <c r="G194" s="30"/>
      <c r="H194" s="30"/>
      <c r="I194" s="11"/>
    </row>
    <row r="195" spans="1:9" ht="15" customHeight="1" x14ac:dyDescent="0.2">
      <c r="A195" s="96" t="s">
        <v>145</v>
      </c>
      <c r="B195" s="97"/>
      <c r="C195" s="97"/>
      <c r="D195" s="97"/>
      <c r="E195" s="98"/>
      <c r="F195" s="30"/>
      <c r="G195" s="30"/>
      <c r="H195" s="30">
        <v>3</v>
      </c>
      <c r="I195" s="11"/>
    </row>
    <row r="196" spans="1:9" ht="15" customHeight="1" x14ac:dyDescent="0.2">
      <c r="A196" s="96" t="s">
        <v>146</v>
      </c>
      <c r="B196" s="97"/>
      <c r="C196" s="97"/>
      <c r="D196" s="97"/>
      <c r="E196" s="98"/>
      <c r="F196" s="30"/>
      <c r="G196" s="30"/>
      <c r="H196" s="30">
        <v>3</v>
      </c>
      <c r="I196" s="11"/>
    </row>
    <row r="197" spans="1:9" ht="15" customHeight="1" x14ac:dyDescent="0.2">
      <c r="A197" s="96" t="s">
        <v>147</v>
      </c>
      <c r="B197" s="97"/>
      <c r="C197" s="97"/>
      <c r="D197" s="97"/>
      <c r="E197" s="98"/>
      <c r="F197" s="30"/>
      <c r="G197" s="30">
        <v>2</v>
      </c>
      <c r="H197" s="30"/>
      <c r="I197" s="11"/>
    </row>
    <row r="198" spans="1:9" ht="15" customHeight="1" x14ac:dyDescent="0.2">
      <c r="A198" s="96" t="s">
        <v>148</v>
      </c>
      <c r="B198" s="97"/>
      <c r="C198" s="97"/>
      <c r="D198" s="97"/>
      <c r="E198" s="98"/>
      <c r="F198" s="30">
        <v>1</v>
      </c>
      <c r="G198" s="30"/>
      <c r="H198" s="30"/>
      <c r="I198" s="11"/>
    </row>
    <row r="199" spans="1:9" ht="15" customHeight="1" x14ac:dyDescent="0.2">
      <c r="A199" s="96" t="s">
        <v>149</v>
      </c>
      <c r="B199" s="97"/>
      <c r="C199" s="97"/>
      <c r="D199" s="97"/>
      <c r="E199" s="98"/>
      <c r="F199" s="30"/>
      <c r="G199" s="30"/>
      <c r="H199" s="30">
        <v>3</v>
      </c>
      <c r="I199" s="11"/>
    </row>
    <row r="200" spans="1:9" ht="15" customHeight="1" x14ac:dyDescent="0.2">
      <c r="A200" s="96" t="s">
        <v>150</v>
      </c>
      <c r="B200" s="97"/>
      <c r="C200" s="97"/>
      <c r="D200" s="97"/>
      <c r="E200" s="98"/>
      <c r="F200" s="30">
        <v>1</v>
      </c>
      <c r="G200" s="30"/>
      <c r="H200" s="30"/>
      <c r="I200" s="11"/>
    </row>
    <row r="201" spans="1:9" ht="15" customHeight="1" x14ac:dyDescent="0.2">
      <c r="A201" s="96" t="s">
        <v>151</v>
      </c>
      <c r="B201" s="97"/>
      <c r="C201" s="97"/>
      <c r="D201" s="97"/>
      <c r="E201" s="98"/>
      <c r="F201" s="30"/>
      <c r="G201" s="30"/>
      <c r="H201" s="30">
        <v>3</v>
      </c>
      <c r="I201" s="11"/>
    </row>
    <row r="202" spans="1:9" ht="15" customHeight="1" x14ac:dyDescent="0.2">
      <c r="A202" s="96" t="s">
        <v>152</v>
      </c>
      <c r="B202" s="97"/>
      <c r="C202" s="97"/>
      <c r="D202" s="97"/>
      <c r="E202" s="98"/>
      <c r="F202" s="30">
        <v>1</v>
      </c>
      <c r="G202" s="30"/>
      <c r="H202" s="30"/>
      <c r="I202" s="11"/>
    </row>
    <row r="203" spans="1:9" ht="15" customHeight="1" x14ac:dyDescent="0.2">
      <c r="A203" s="96" t="s">
        <v>153</v>
      </c>
      <c r="B203" s="97"/>
      <c r="C203" s="97"/>
      <c r="D203" s="97"/>
      <c r="E203" s="98"/>
      <c r="F203" s="30">
        <v>1</v>
      </c>
      <c r="G203" s="30"/>
      <c r="H203" s="30"/>
      <c r="I203" s="11"/>
    </row>
    <row r="204" spans="1:9" ht="15" customHeight="1" x14ac:dyDescent="0.2">
      <c r="A204" s="96" t="s">
        <v>154</v>
      </c>
      <c r="B204" s="97"/>
      <c r="C204" s="97"/>
      <c r="D204" s="97"/>
      <c r="E204" s="98"/>
      <c r="F204" s="30"/>
      <c r="G204" s="30"/>
      <c r="H204" s="30">
        <v>3</v>
      </c>
      <c r="I204" s="11"/>
    </row>
    <row r="205" spans="1:9" ht="15" customHeight="1" x14ac:dyDescent="0.2">
      <c r="A205" s="96" t="s">
        <v>155</v>
      </c>
      <c r="B205" s="97"/>
      <c r="C205" s="97"/>
      <c r="D205" s="97"/>
      <c r="E205" s="98"/>
      <c r="F205" s="30">
        <v>1</v>
      </c>
      <c r="G205" s="30"/>
      <c r="H205" s="30"/>
      <c r="I205" s="11"/>
    </row>
    <row r="206" spans="1:9" ht="29.25" customHeight="1" x14ac:dyDescent="0.45">
      <c r="A206" s="93"/>
      <c r="B206" s="94"/>
      <c r="C206" s="94"/>
      <c r="D206" s="94"/>
      <c r="E206" s="95"/>
      <c r="F206" s="92">
        <f>(F193+F194+F195+F196+F197+F198+F199+F200+F201+F202+F203+F204+F205+G193+G194+G195+G196+G197+G198+G199+G200+G201+G202+G203+G204+G205+H193+H194+H195+H196+H197+H198+H199+H200+H201+H202+H203+H204+H205+I193+I194+I195+I196+I197+I198+I199+I200+I201+I202+I203+I204+I205)/13</f>
        <v>2</v>
      </c>
      <c r="G206" s="92"/>
      <c r="H206" s="92"/>
      <c r="I206" s="92"/>
    </row>
    <row r="208" spans="1:9" x14ac:dyDescent="0.2">
      <c r="E208" s="91" t="s">
        <v>200</v>
      </c>
      <c r="F208" s="91"/>
      <c r="G208" s="91"/>
      <c r="H208" s="91"/>
      <c r="I208" s="91"/>
    </row>
  </sheetData>
  <protectedRanges>
    <protectedRange sqref="F156:I189 F193:I205" name="Rango2"/>
    <protectedRange sqref="F108:I125 F18:I74 F76:I106 B9:I14" name="Rango1"/>
  </protectedRanges>
  <customSheetViews>
    <customSheetView guid="{7B101CEE-BC69-47E4-A8D1-2C3AF8DA0C6C}" scale="90" showGridLines="0">
      <selection activeCell="K5" sqref="K5"/>
      <pageMargins left="0.7" right="0.7" top="0.75" bottom="0.75" header="0.3" footer="0.3"/>
      <pageSetup paperSize="9" orientation="portrait" r:id="rId1"/>
    </customSheetView>
  </customSheetViews>
  <mergeCells count="125">
    <mergeCell ref="A15:I15"/>
    <mergeCell ref="A16:A17"/>
    <mergeCell ref="E16:E17"/>
    <mergeCell ref="A18:A54"/>
    <mergeCell ref="B18:B23"/>
    <mergeCell ref="B24:B29"/>
    <mergeCell ref="C18:C23"/>
    <mergeCell ref="C66:C68"/>
    <mergeCell ref="B60:B65"/>
    <mergeCell ref="A130:B130"/>
    <mergeCell ref="C130:D130"/>
    <mergeCell ref="B79:B86"/>
    <mergeCell ref="B69:B74"/>
    <mergeCell ref="A76:A107"/>
    <mergeCell ref="C123:C125"/>
    <mergeCell ref="C87:C91"/>
    <mergeCell ref="B66:B68"/>
    <mergeCell ref="B87:B91"/>
    <mergeCell ref="B108:B113"/>
    <mergeCell ref="A55:A75"/>
    <mergeCell ref="B114:B118"/>
    <mergeCell ref="B119:B122"/>
    <mergeCell ref="B123:B125"/>
    <mergeCell ref="A1:I1"/>
    <mergeCell ref="A2:I2"/>
    <mergeCell ref="A4:I4"/>
    <mergeCell ref="A5:I5"/>
    <mergeCell ref="D16:D17"/>
    <mergeCell ref="F16:I16"/>
    <mergeCell ref="B16:B17"/>
    <mergeCell ref="C43:C50"/>
    <mergeCell ref="C51:C54"/>
    <mergeCell ref="B39:B42"/>
    <mergeCell ref="B43:B50"/>
    <mergeCell ref="A3:I3"/>
    <mergeCell ref="B14:I14"/>
    <mergeCell ref="A7:I7"/>
    <mergeCell ref="A6:I6"/>
    <mergeCell ref="B9:I9"/>
    <mergeCell ref="B12:I12"/>
    <mergeCell ref="B11:I11"/>
    <mergeCell ref="B10:I10"/>
    <mergeCell ref="C16:C17"/>
    <mergeCell ref="C24:C29"/>
    <mergeCell ref="C39:C42"/>
    <mergeCell ref="B51:B54"/>
    <mergeCell ref="A8:I8"/>
    <mergeCell ref="A133:I133"/>
    <mergeCell ref="A151:I151"/>
    <mergeCell ref="A152:I152"/>
    <mergeCell ref="E126:I130"/>
    <mergeCell ref="C30:C38"/>
    <mergeCell ref="B30:B38"/>
    <mergeCell ref="B92:B102"/>
    <mergeCell ref="C92:C102"/>
    <mergeCell ref="B103:B106"/>
    <mergeCell ref="A132:I132"/>
    <mergeCell ref="C126:D129"/>
    <mergeCell ref="C103:C106"/>
    <mergeCell ref="C108:C113"/>
    <mergeCell ref="C114:C118"/>
    <mergeCell ref="C119:C122"/>
    <mergeCell ref="A126:B129"/>
    <mergeCell ref="C76:C78"/>
    <mergeCell ref="C79:C86"/>
    <mergeCell ref="A108:A125"/>
    <mergeCell ref="B76:B78"/>
    <mergeCell ref="C60:C65"/>
    <mergeCell ref="C55:C59"/>
    <mergeCell ref="B55:B59"/>
    <mergeCell ref="C69:C74"/>
    <mergeCell ref="A156:E156"/>
    <mergeCell ref="A157:E157"/>
    <mergeCell ref="A158:E158"/>
    <mergeCell ref="A159:E159"/>
    <mergeCell ref="A160:E160"/>
    <mergeCell ref="A154:I154"/>
    <mergeCell ref="A155:E155"/>
    <mergeCell ref="A166:E166"/>
    <mergeCell ref="A167:E167"/>
    <mergeCell ref="A168:E168"/>
    <mergeCell ref="A169:E169"/>
    <mergeCell ref="A170:E170"/>
    <mergeCell ref="A161:E161"/>
    <mergeCell ref="A162:E162"/>
    <mergeCell ref="A163:E163"/>
    <mergeCell ref="A164:E164"/>
    <mergeCell ref="A165:E165"/>
    <mergeCell ref="A176:E176"/>
    <mergeCell ref="A177:E177"/>
    <mergeCell ref="A178:E178"/>
    <mergeCell ref="A179:E179"/>
    <mergeCell ref="A180:E180"/>
    <mergeCell ref="A171:E171"/>
    <mergeCell ref="A172:E172"/>
    <mergeCell ref="A173:E173"/>
    <mergeCell ref="A174:E174"/>
    <mergeCell ref="A175:E175"/>
    <mergeCell ref="E208:I208"/>
    <mergeCell ref="F206:I206"/>
    <mergeCell ref="A206:E206"/>
    <mergeCell ref="A205:E205"/>
    <mergeCell ref="A192:E192"/>
    <mergeCell ref="A200:E200"/>
    <mergeCell ref="A201:E201"/>
    <mergeCell ref="A202:E202"/>
    <mergeCell ref="A203:E203"/>
    <mergeCell ref="A204:E204"/>
    <mergeCell ref="A193:E193"/>
    <mergeCell ref="A194:E194"/>
    <mergeCell ref="A195:E195"/>
    <mergeCell ref="A196:E196"/>
    <mergeCell ref="A197:E197"/>
    <mergeCell ref="A198:E198"/>
    <mergeCell ref="A199:E199"/>
    <mergeCell ref="A181:E181"/>
    <mergeCell ref="A182:E182"/>
    <mergeCell ref="A183:E183"/>
    <mergeCell ref="A184:E184"/>
    <mergeCell ref="A189:E189"/>
    <mergeCell ref="A191:I191"/>
    <mergeCell ref="A186:E186"/>
    <mergeCell ref="A188:E188"/>
    <mergeCell ref="F190:I190"/>
    <mergeCell ref="A190:E190"/>
  </mergeCells>
  <hyperlinks>
    <hyperlink ref="B108:B113" r:id="rId2" display="INCLUSION                                                                                 PAG. 122 GUIA 34                                                                      ver cartilla  indices de inclusion                   "/>
    <hyperlink ref="B103:B106" r:id="rId3" display="APOYO FINANCIERO Y CONTABLE                                             PAG 120 GUIA 34                                                                 VER DC. 4791 DE 2008"/>
    <hyperlink ref="E59" r:id="rId4" display="Evaluación                                                    DC. 1290"/>
    <hyperlink ref="B18:B125" location="PMI!A1" display="DIRECCIONAMIENTO ESTRATEGICO Y HORIZONTE INSTITUCIONAL  PAG.86 GUIA 34"/>
    <hyperlink ref="B14" r:id="rId5"/>
  </hyperlinks>
  <printOptions horizontalCentered="1" verticalCentered="1"/>
  <pageMargins left="0.23622047244094491" right="0.23622047244094491" top="0.74803149606299213" bottom="0.74803149606299213" header="0.31496062992125984" footer="0.31496062992125984"/>
  <pageSetup paperSize="9" scale="50" orientation="portrait" r:id="rId6"/>
  <rowBreaks count="5" manualBreakCount="5">
    <brk id="15" max="8" man="1"/>
    <brk id="75" max="8" man="1"/>
    <brk id="131" max="8" man="1"/>
    <brk id="153" max="8" man="1"/>
    <brk id="191" max="8" man="1"/>
  </rowBreaks>
  <drawing r:id="rId7"/>
  <legacy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0"/>
  <sheetViews>
    <sheetView tabSelected="1" topLeftCell="C3" zoomScale="70" zoomScaleNormal="70" workbookViewId="0">
      <selection activeCell="U110" sqref="U110"/>
    </sheetView>
  </sheetViews>
  <sheetFormatPr baseColWidth="10" defaultRowHeight="15" x14ac:dyDescent="0.25"/>
  <cols>
    <col min="1" max="1" width="10.42578125" customWidth="1"/>
    <col min="2" max="2" width="21.85546875" customWidth="1"/>
    <col min="3" max="3" width="4.85546875" customWidth="1"/>
    <col min="4" max="4" width="62.7109375" customWidth="1"/>
    <col min="5" max="5" width="37.7109375" customWidth="1"/>
    <col min="6" max="17" width="6.7109375" style="44" customWidth="1"/>
    <col min="18" max="18" width="39.28515625" customWidth="1"/>
    <col min="19" max="19" width="44.5703125" customWidth="1"/>
    <col min="20" max="20" width="43.42578125" customWidth="1"/>
    <col min="21" max="21" width="44.5703125" customWidth="1"/>
  </cols>
  <sheetData>
    <row r="1" spans="1:21" ht="20.100000000000001" customHeight="1" x14ac:dyDescent="0.35">
      <c r="A1" s="210" t="s">
        <v>250</v>
      </c>
      <c r="B1" s="211"/>
      <c r="C1" s="211"/>
      <c r="D1" s="211"/>
      <c r="E1" s="211"/>
      <c r="F1" s="211"/>
      <c r="G1" s="211"/>
      <c r="H1" s="211"/>
      <c r="I1" s="211"/>
      <c r="J1" s="211"/>
      <c r="K1" s="211"/>
      <c r="L1" s="211"/>
      <c r="M1" s="211"/>
      <c r="N1" s="211"/>
      <c r="O1" s="211"/>
      <c r="P1" s="211"/>
      <c r="Q1" s="211"/>
      <c r="R1" s="211"/>
      <c r="S1" s="211"/>
      <c r="T1" s="211"/>
      <c r="U1" s="212"/>
    </row>
    <row r="2" spans="1:21" ht="20.100000000000001" customHeight="1" x14ac:dyDescent="0.3">
      <c r="A2" s="213" t="s">
        <v>107</v>
      </c>
      <c r="B2" s="214"/>
      <c r="C2" s="214"/>
      <c r="D2" s="214"/>
      <c r="E2" s="214"/>
      <c r="F2" s="214"/>
      <c r="G2" s="214"/>
      <c r="H2" s="214"/>
      <c r="I2" s="214"/>
      <c r="J2" s="214"/>
      <c r="K2" s="214"/>
      <c r="L2" s="214"/>
      <c r="M2" s="214"/>
      <c r="N2" s="214"/>
      <c r="O2" s="214"/>
      <c r="P2" s="214"/>
      <c r="Q2" s="214"/>
      <c r="R2" s="214"/>
      <c r="S2" s="214"/>
      <c r="T2" s="214"/>
      <c r="U2" s="215"/>
    </row>
    <row r="3" spans="1:21" ht="30" customHeight="1" x14ac:dyDescent="0.35">
      <c r="A3" s="216" t="s">
        <v>256</v>
      </c>
      <c r="B3" s="217"/>
      <c r="C3" s="217"/>
      <c r="D3" s="217"/>
      <c r="E3" s="217"/>
      <c r="F3" s="217"/>
      <c r="G3" s="217"/>
      <c r="H3" s="217"/>
      <c r="I3" s="217"/>
      <c r="J3" s="217"/>
      <c r="K3" s="217"/>
      <c r="L3" s="217"/>
      <c r="M3" s="217"/>
      <c r="N3" s="217"/>
      <c r="O3" s="217"/>
      <c r="P3" s="217"/>
      <c r="Q3" s="217"/>
      <c r="R3" s="217"/>
      <c r="S3" s="217"/>
      <c r="T3" s="217"/>
      <c r="U3" s="218"/>
    </row>
    <row r="4" spans="1:21" ht="20.100000000000001" customHeight="1" x14ac:dyDescent="0.25">
      <c r="A4" s="219"/>
      <c r="B4" s="220"/>
      <c r="C4" s="220"/>
      <c r="D4" s="220"/>
      <c r="E4" s="220"/>
      <c r="F4" s="220"/>
      <c r="G4" s="220"/>
      <c r="H4" s="220"/>
      <c r="I4" s="220"/>
      <c r="J4" s="220"/>
      <c r="K4" s="220"/>
      <c r="L4" s="220"/>
      <c r="M4" s="220"/>
      <c r="N4" s="220"/>
      <c r="O4" s="220"/>
      <c r="P4" s="220"/>
      <c r="Q4" s="220"/>
      <c r="R4" s="220"/>
      <c r="S4" s="220"/>
      <c r="T4" s="220"/>
      <c r="U4" s="221"/>
    </row>
    <row r="5" spans="1:21" ht="20.100000000000001" customHeight="1" thickBot="1" x14ac:dyDescent="0.3">
      <c r="A5" s="69"/>
      <c r="B5" s="70"/>
      <c r="C5" s="70"/>
      <c r="D5" s="70"/>
      <c r="E5" s="70"/>
      <c r="F5" s="70"/>
      <c r="G5" s="70"/>
      <c r="H5" s="70"/>
      <c r="I5" s="70"/>
      <c r="J5" s="70"/>
      <c r="K5" s="70"/>
      <c r="L5" s="70"/>
      <c r="M5" s="70"/>
      <c r="N5" s="70"/>
      <c r="O5" s="70"/>
      <c r="P5" s="70"/>
      <c r="Q5" s="70"/>
      <c r="R5" s="70"/>
      <c r="S5" s="70"/>
      <c r="T5" s="70"/>
      <c r="U5" s="71"/>
    </row>
    <row r="6" spans="1:21" ht="33.75" customHeight="1" thickBot="1" x14ac:dyDescent="0.3">
      <c r="A6" s="224" t="s">
        <v>257</v>
      </c>
      <c r="B6" s="225"/>
      <c r="C6" s="225"/>
      <c r="D6" s="225"/>
      <c r="E6" s="225"/>
      <c r="F6" s="225"/>
      <c r="G6" s="225"/>
      <c r="H6" s="225"/>
      <c r="I6" s="225"/>
      <c r="J6" s="225"/>
      <c r="K6" s="225"/>
      <c r="L6" s="225"/>
      <c r="M6" s="225"/>
      <c r="N6" s="225"/>
      <c r="O6" s="225"/>
      <c r="P6" s="225"/>
      <c r="Q6" s="225"/>
      <c r="R6" s="225"/>
      <c r="S6" s="225"/>
      <c r="T6" s="225"/>
      <c r="U6" s="226"/>
    </row>
    <row r="7" spans="1:21" ht="20.100000000000001" customHeight="1" thickBot="1" x14ac:dyDescent="0.4">
      <c r="A7" s="227" t="s">
        <v>189</v>
      </c>
      <c r="B7" s="228"/>
      <c r="C7" s="229"/>
      <c r="D7" s="222" t="s">
        <v>260</v>
      </c>
      <c r="E7" s="222"/>
      <c r="F7" s="222"/>
      <c r="G7" s="222"/>
      <c r="H7" s="222"/>
      <c r="I7" s="222"/>
      <c r="J7" s="222"/>
      <c r="K7" s="222"/>
      <c r="L7" s="222"/>
      <c r="M7" s="222"/>
      <c r="N7" s="222"/>
      <c r="O7" s="222"/>
      <c r="P7" s="222"/>
      <c r="Q7" s="222"/>
      <c r="R7" s="222"/>
      <c r="S7" s="222"/>
      <c r="T7" s="222"/>
      <c r="U7" s="223"/>
    </row>
    <row r="8" spans="1:21" ht="20.100000000000001" customHeight="1" thickBot="1" x14ac:dyDescent="0.4">
      <c r="A8" s="230" t="s">
        <v>117</v>
      </c>
      <c r="B8" s="231"/>
      <c r="C8" s="232"/>
      <c r="D8" s="222" t="s">
        <v>266</v>
      </c>
      <c r="E8" s="222"/>
      <c r="F8" s="222"/>
      <c r="G8" s="222"/>
      <c r="H8" s="222"/>
      <c r="I8" s="222"/>
      <c r="J8" s="222"/>
      <c r="K8" s="222"/>
      <c r="L8" s="222"/>
      <c r="M8" s="222"/>
      <c r="N8" s="222"/>
      <c r="O8" s="222"/>
      <c r="P8" s="222"/>
      <c r="Q8" s="222"/>
      <c r="R8" s="222"/>
      <c r="S8" s="222"/>
      <c r="T8" s="222"/>
      <c r="U8" s="223"/>
    </row>
    <row r="9" spans="1:21" ht="20.100000000000001" customHeight="1" thickBot="1" x14ac:dyDescent="0.4">
      <c r="A9" s="227" t="s">
        <v>190</v>
      </c>
      <c r="B9" s="228"/>
      <c r="C9" s="229"/>
      <c r="D9" s="39" t="s">
        <v>267</v>
      </c>
      <c r="E9" s="39"/>
      <c r="F9" s="39"/>
      <c r="G9" s="39"/>
      <c r="H9" s="39"/>
      <c r="I9" s="39"/>
      <c r="J9" s="39"/>
      <c r="K9" s="39"/>
      <c r="L9" s="39"/>
      <c r="M9" s="39"/>
      <c r="N9" s="39"/>
      <c r="O9" s="39"/>
      <c r="P9" s="39"/>
      <c r="Q9" s="39"/>
      <c r="R9" s="39"/>
      <c r="S9" s="39"/>
      <c r="T9" s="39"/>
      <c r="U9" s="40"/>
    </row>
    <row r="10" spans="1:21" ht="20.100000000000001" customHeight="1" thickBot="1" x14ac:dyDescent="0.4">
      <c r="A10" s="233" t="s">
        <v>202</v>
      </c>
      <c r="B10" s="234"/>
      <c r="C10" s="235"/>
      <c r="D10" s="222" t="s">
        <v>263</v>
      </c>
      <c r="E10" s="222"/>
      <c r="F10" s="222"/>
      <c r="G10" s="222"/>
      <c r="H10" s="222"/>
      <c r="I10" s="222"/>
      <c r="J10" s="222"/>
      <c r="K10" s="222"/>
      <c r="L10" s="222"/>
      <c r="M10" s="222"/>
      <c r="N10" s="222"/>
      <c r="O10" s="222"/>
      <c r="P10" s="222"/>
      <c r="Q10" s="222"/>
      <c r="R10" s="222"/>
      <c r="S10" s="222"/>
      <c r="T10" s="222"/>
      <c r="U10" s="223"/>
    </row>
    <row r="11" spans="1:21" ht="20.100000000000001" customHeight="1" thickBot="1" x14ac:dyDescent="0.4">
      <c r="A11" s="236" t="s">
        <v>203</v>
      </c>
      <c r="B11" s="237"/>
      <c r="C11" s="238"/>
      <c r="D11" s="222" t="s">
        <v>264</v>
      </c>
      <c r="E11" s="222"/>
      <c r="F11" s="222"/>
      <c r="G11" s="222"/>
      <c r="H11" s="222"/>
      <c r="I11" s="222"/>
      <c r="J11" s="222"/>
      <c r="K11" s="222"/>
      <c r="L11" s="222"/>
      <c r="M11" s="222"/>
      <c r="N11" s="222"/>
      <c r="O11" s="222"/>
      <c r="P11" s="222"/>
      <c r="Q11" s="222"/>
      <c r="R11" s="222"/>
      <c r="S11" s="222"/>
      <c r="T11" s="222"/>
      <c r="U11" s="223"/>
    </row>
    <row r="12" spans="1:21" ht="20.100000000000001" customHeight="1" thickBot="1" x14ac:dyDescent="0.3">
      <c r="A12" s="236" t="s">
        <v>204</v>
      </c>
      <c r="B12" s="237"/>
      <c r="C12" s="238"/>
      <c r="D12" s="242" t="s">
        <v>265</v>
      </c>
      <c r="E12" s="243"/>
      <c r="F12" s="243"/>
      <c r="G12" s="243"/>
      <c r="H12" s="243"/>
      <c r="I12" s="243"/>
      <c r="J12" s="243"/>
      <c r="K12" s="243"/>
      <c r="L12" s="243"/>
      <c r="M12" s="243"/>
      <c r="N12" s="243"/>
      <c r="O12" s="243"/>
      <c r="P12" s="243"/>
      <c r="Q12" s="243"/>
      <c r="R12" s="243"/>
      <c r="S12" s="243"/>
      <c r="T12" s="243"/>
      <c r="U12" s="244"/>
    </row>
    <row r="13" spans="1:21" ht="21.75" customHeight="1" thickBot="1" x14ac:dyDescent="0.35">
      <c r="A13" s="245" t="s">
        <v>205</v>
      </c>
      <c r="B13" s="247" t="s">
        <v>206</v>
      </c>
      <c r="C13" s="249" t="s">
        <v>251</v>
      </c>
      <c r="D13" s="251" t="s">
        <v>207</v>
      </c>
      <c r="E13" s="247" t="s">
        <v>208</v>
      </c>
      <c r="F13" s="253" t="s">
        <v>209</v>
      </c>
      <c r="G13" s="254"/>
      <c r="H13" s="254"/>
      <c r="I13" s="254"/>
      <c r="J13" s="254"/>
      <c r="K13" s="254"/>
      <c r="L13" s="254"/>
      <c r="M13" s="254"/>
      <c r="N13" s="254"/>
      <c r="O13" s="254"/>
      <c r="P13" s="254"/>
      <c r="Q13" s="255"/>
      <c r="R13" s="239" t="s">
        <v>210</v>
      </c>
      <c r="S13" s="240"/>
      <c r="T13" s="240"/>
      <c r="U13" s="241"/>
    </row>
    <row r="14" spans="1:21" ht="21.75" customHeight="1" thickBot="1" x14ac:dyDescent="0.3">
      <c r="A14" s="246"/>
      <c r="B14" s="248"/>
      <c r="C14" s="250"/>
      <c r="D14" s="252"/>
      <c r="E14" s="248"/>
      <c r="F14" s="41" t="s">
        <v>211</v>
      </c>
      <c r="G14" s="41" t="s">
        <v>212</v>
      </c>
      <c r="H14" s="41" t="s">
        <v>213</v>
      </c>
      <c r="I14" s="41" t="s">
        <v>214</v>
      </c>
      <c r="J14" s="41" t="s">
        <v>215</v>
      </c>
      <c r="K14" s="41" t="s">
        <v>216</v>
      </c>
      <c r="L14" s="41" t="s">
        <v>217</v>
      </c>
      <c r="M14" s="41" t="s">
        <v>218</v>
      </c>
      <c r="N14" s="41" t="s">
        <v>219</v>
      </c>
      <c r="O14" s="41" t="s">
        <v>220</v>
      </c>
      <c r="P14" s="41" t="s">
        <v>221</v>
      </c>
      <c r="Q14" s="41" t="s">
        <v>222</v>
      </c>
      <c r="R14" s="42" t="s">
        <v>223</v>
      </c>
      <c r="S14" s="42" t="s">
        <v>224</v>
      </c>
      <c r="T14" s="42" t="s">
        <v>225</v>
      </c>
      <c r="U14" s="42" t="s">
        <v>226</v>
      </c>
    </row>
    <row r="15" spans="1:21" ht="20.100000000000001" customHeight="1" x14ac:dyDescent="0.25">
      <c r="A15" s="258" t="s">
        <v>227</v>
      </c>
      <c r="B15" s="256" t="s">
        <v>228</v>
      </c>
      <c r="C15" s="64">
        <v>1</v>
      </c>
      <c r="D15" s="59" t="s">
        <v>268</v>
      </c>
      <c r="E15" s="46" t="s">
        <v>269</v>
      </c>
      <c r="F15" s="54" t="s">
        <v>270</v>
      </c>
      <c r="G15" s="55" t="s">
        <v>270</v>
      </c>
      <c r="H15" s="55" t="s">
        <v>270</v>
      </c>
      <c r="I15" s="55" t="s">
        <v>270</v>
      </c>
      <c r="J15" s="55"/>
      <c r="K15" s="55"/>
      <c r="L15" s="55"/>
      <c r="M15" s="55"/>
      <c r="N15" s="55"/>
      <c r="O15" s="55"/>
      <c r="P15" s="55"/>
      <c r="Q15" s="56"/>
      <c r="R15" s="46" t="s">
        <v>271</v>
      </c>
      <c r="S15" s="46" t="s">
        <v>272</v>
      </c>
      <c r="T15" s="46" t="s">
        <v>273</v>
      </c>
      <c r="U15" s="46"/>
    </row>
    <row r="16" spans="1:21" ht="20.100000000000001" customHeight="1" x14ac:dyDescent="0.25">
      <c r="A16" s="259"/>
      <c r="B16" s="257"/>
      <c r="C16" s="65">
        <v>2</v>
      </c>
      <c r="D16" s="49"/>
      <c r="E16" s="45"/>
      <c r="F16" s="57"/>
      <c r="G16" s="43"/>
      <c r="H16" s="43"/>
      <c r="I16" s="43"/>
      <c r="J16" s="43"/>
      <c r="K16" s="43"/>
      <c r="L16" s="43"/>
      <c r="M16" s="43"/>
      <c r="N16" s="43"/>
      <c r="O16" s="43"/>
      <c r="P16" s="43"/>
      <c r="Q16" s="58"/>
      <c r="R16" s="48"/>
      <c r="S16" s="48"/>
      <c r="T16" s="48"/>
      <c r="U16" s="48"/>
    </row>
    <row r="17" spans="1:21" ht="20.100000000000001" customHeight="1" x14ac:dyDescent="0.25">
      <c r="A17" s="259"/>
      <c r="B17" s="257"/>
      <c r="C17" s="65">
        <v>3</v>
      </c>
      <c r="D17" s="49"/>
      <c r="E17" s="45"/>
      <c r="F17" s="57"/>
      <c r="G17" s="43"/>
      <c r="H17" s="43"/>
      <c r="I17" s="43"/>
      <c r="J17" s="43"/>
      <c r="K17" s="43"/>
      <c r="L17" s="43"/>
      <c r="M17" s="43"/>
      <c r="N17" s="43"/>
      <c r="O17" s="43"/>
      <c r="P17" s="43"/>
      <c r="Q17" s="58"/>
      <c r="R17" s="48"/>
      <c r="S17" s="48"/>
      <c r="T17" s="48"/>
      <c r="U17" s="48"/>
    </row>
    <row r="18" spans="1:21" ht="20.100000000000001" customHeight="1" x14ac:dyDescent="0.25">
      <c r="A18" s="259"/>
      <c r="B18" s="257"/>
      <c r="C18" s="65">
        <v>4</v>
      </c>
      <c r="D18" s="49"/>
      <c r="E18" s="45"/>
      <c r="F18" s="57"/>
      <c r="G18" s="43"/>
      <c r="H18" s="43"/>
      <c r="I18" s="43"/>
      <c r="J18" s="43"/>
      <c r="K18" s="43"/>
      <c r="L18" s="43"/>
      <c r="M18" s="43"/>
      <c r="N18" s="43"/>
      <c r="O18" s="43"/>
      <c r="P18" s="43"/>
      <c r="Q18" s="58"/>
      <c r="R18" s="48"/>
      <c r="S18" s="48"/>
      <c r="T18" s="48"/>
      <c r="U18" s="48"/>
    </row>
    <row r="19" spans="1:21" ht="20.100000000000001" customHeight="1" thickBot="1" x14ac:dyDescent="0.3">
      <c r="A19" s="259"/>
      <c r="B19" s="257"/>
      <c r="C19" s="65">
        <v>5</v>
      </c>
      <c r="D19" s="49"/>
      <c r="E19" s="45"/>
      <c r="F19" s="57"/>
      <c r="G19" s="43"/>
      <c r="H19" s="43"/>
      <c r="I19" s="43"/>
      <c r="J19" s="43"/>
      <c r="K19" s="43"/>
      <c r="L19" s="43"/>
      <c r="M19" s="43"/>
      <c r="N19" s="43"/>
      <c r="O19" s="43"/>
      <c r="P19" s="43"/>
      <c r="Q19" s="58"/>
      <c r="R19" s="48"/>
      <c r="S19" s="48"/>
      <c r="T19" s="48"/>
      <c r="U19" s="48"/>
    </row>
    <row r="20" spans="1:21" ht="20.100000000000001" customHeight="1" x14ac:dyDescent="0.25">
      <c r="A20" s="259"/>
      <c r="B20" s="263" t="s">
        <v>229</v>
      </c>
      <c r="C20" s="64">
        <v>1</v>
      </c>
      <c r="D20" s="46" t="s">
        <v>274</v>
      </c>
      <c r="E20" s="46" t="s">
        <v>275</v>
      </c>
      <c r="F20" s="54" t="s">
        <v>276</v>
      </c>
      <c r="G20" s="55"/>
      <c r="H20" s="55"/>
      <c r="I20" s="55"/>
      <c r="J20" s="55"/>
      <c r="K20" s="55" t="s">
        <v>276</v>
      </c>
      <c r="L20" s="55"/>
      <c r="M20" s="55"/>
      <c r="N20" s="55"/>
      <c r="O20" s="55" t="s">
        <v>276</v>
      </c>
      <c r="P20" s="55"/>
      <c r="Q20" s="56"/>
      <c r="R20" s="46" t="s">
        <v>277</v>
      </c>
      <c r="S20" s="46" t="s">
        <v>278</v>
      </c>
      <c r="T20" s="46" t="s">
        <v>278</v>
      </c>
      <c r="U20" s="46"/>
    </row>
    <row r="21" spans="1:21" ht="20.100000000000001" customHeight="1" x14ac:dyDescent="0.25">
      <c r="A21" s="259"/>
      <c r="B21" s="264"/>
      <c r="C21" s="65">
        <v>2</v>
      </c>
      <c r="D21" s="45"/>
      <c r="E21" s="45"/>
      <c r="F21" s="57"/>
      <c r="G21" s="43"/>
      <c r="H21" s="43"/>
      <c r="I21" s="43"/>
      <c r="J21" s="43"/>
      <c r="K21" s="43"/>
      <c r="L21" s="43"/>
      <c r="M21" s="43"/>
      <c r="N21" s="43"/>
      <c r="O21" s="43"/>
      <c r="P21" s="43"/>
      <c r="Q21" s="58"/>
      <c r="R21" s="48"/>
      <c r="S21" s="48"/>
      <c r="T21" s="48"/>
      <c r="U21" s="48"/>
    </row>
    <row r="22" spans="1:21" ht="20.100000000000001" customHeight="1" x14ac:dyDescent="0.25">
      <c r="A22" s="259"/>
      <c r="B22" s="264"/>
      <c r="C22" s="65">
        <v>3</v>
      </c>
      <c r="D22" s="45"/>
      <c r="E22" s="45"/>
      <c r="F22" s="57"/>
      <c r="G22" s="43"/>
      <c r="H22" s="43"/>
      <c r="I22" s="43"/>
      <c r="J22" s="43"/>
      <c r="K22" s="43"/>
      <c r="L22" s="43"/>
      <c r="M22" s="43"/>
      <c r="N22" s="43"/>
      <c r="O22" s="43"/>
      <c r="P22" s="43"/>
      <c r="Q22" s="58"/>
      <c r="R22" s="48"/>
      <c r="S22" s="48"/>
      <c r="T22" s="48"/>
      <c r="U22" s="48"/>
    </row>
    <row r="23" spans="1:21" ht="20.100000000000001" customHeight="1" x14ac:dyDescent="0.25">
      <c r="A23" s="259"/>
      <c r="B23" s="264"/>
      <c r="C23" s="65">
        <v>4</v>
      </c>
      <c r="D23" s="45"/>
      <c r="E23" s="45"/>
      <c r="F23" s="57"/>
      <c r="G23" s="43"/>
      <c r="H23" s="43"/>
      <c r="I23" s="43"/>
      <c r="J23" s="43"/>
      <c r="K23" s="43"/>
      <c r="L23" s="43"/>
      <c r="M23" s="43"/>
      <c r="N23" s="43"/>
      <c r="O23" s="43"/>
      <c r="P23" s="43"/>
      <c r="Q23" s="58"/>
      <c r="R23" s="48"/>
      <c r="S23" s="48"/>
      <c r="T23" s="48"/>
      <c r="U23" s="48"/>
    </row>
    <row r="24" spans="1:21" ht="20.100000000000001" customHeight="1" thickBot="1" x14ac:dyDescent="0.3">
      <c r="A24" s="259"/>
      <c r="B24" s="264"/>
      <c r="C24" s="65">
        <v>5</v>
      </c>
      <c r="D24" s="45"/>
      <c r="E24" s="45"/>
      <c r="F24" s="57"/>
      <c r="G24" s="43"/>
      <c r="H24" s="43"/>
      <c r="I24" s="43"/>
      <c r="J24" s="43"/>
      <c r="K24" s="43"/>
      <c r="L24" s="43"/>
      <c r="M24" s="43"/>
      <c r="N24" s="43"/>
      <c r="O24" s="43"/>
      <c r="P24" s="43"/>
      <c r="Q24" s="58"/>
      <c r="R24" s="48"/>
      <c r="S24" s="48"/>
      <c r="T24" s="48"/>
      <c r="U24" s="48"/>
    </row>
    <row r="25" spans="1:21" ht="20.100000000000001" customHeight="1" x14ac:dyDescent="0.25">
      <c r="A25" s="259"/>
      <c r="B25" s="263" t="s">
        <v>230</v>
      </c>
      <c r="C25" s="64">
        <v>1</v>
      </c>
      <c r="D25" s="46"/>
      <c r="E25" s="46"/>
      <c r="F25" s="54"/>
      <c r="G25" s="55"/>
      <c r="H25" s="55"/>
      <c r="I25" s="55"/>
      <c r="J25" s="55"/>
      <c r="K25" s="55"/>
      <c r="L25" s="55"/>
      <c r="M25" s="55"/>
      <c r="N25" s="55"/>
      <c r="O25" s="55"/>
      <c r="P25" s="55"/>
      <c r="Q25" s="56"/>
      <c r="R25" s="46"/>
      <c r="S25" s="46"/>
      <c r="T25" s="46"/>
      <c r="U25" s="46"/>
    </row>
    <row r="26" spans="1:21" ht="20.100000000000001" customHeight="1" x14ac:dyDescent="0.25">
      <c r="A26" s="259"/>
      <c r="B26" s="264"/>
      <c r="C26" s="65">
        <v>2</v>
      </c>
      <c r="D26" s="45"/>
      <c r="E26" s="45"/>
      <c r="F26" s="57"/>
      <c r="G26" s="43"/>
      <c r="H26" s="43"/>
      <c r="I26" s="43"/>
      <c r="J26" s="43"/>
      <c r="K26" s="43"/>
      <c r="L26" s="43"/>
      <c r="M26" s="43"/>
      <c r="N26" s="43"/>
      <c r="O26" s="43"/>
      <c r="P26" s="43"/>
      <c r="Q26" s="63"/>
      <c r="R26" s="48"/>
      <c r="S26" s="48"/>
      <c r="T26" s="48"/>
      <c r="U26" s="48"/>
    </row>
    <row r="27" spans="1:21" ht="20.100000000000001" customHeight="1" x14ac:dyDescent="0.25">
      <c r="A27" s="259"/>
      <c r="B27" s="264"/>
      <c r="C27" s="65">
        <v>3</v>
      </c>
      <c r="D27" s="45"/>
      <c r="E27" s="45"/>
      <c r="F27" s="57"/>
      <c r="G27" s="43"/>
      <c r="H27" s="43"/>
      <c r="I27" s="43"/>
      <c r="J27" s="43"/>
      <c r="K27" s="43"/>
      <c r="L27" s="43"/>
      <c r="M27" s="43"/>
      <c r="N27" s="43"/>
      <c r="O27" s="43"/>
      <c r="P27" s="43"/>
      <c r="Q27" s="58"/>
      <c r="R27" s="48"/>
      <c r="S27" s="48"/>
      <c r="T27" s="48"/>
      <c r="U27" s="48"/>
    </row>
    <row r="28" spans="1:21" ht="20.100000000000001" customHeight="1" x14ac:dyDescent="0.25">
      <c r="A28" s="259"/>
      <c r="B28" s="264"/>
      <c r="C28" s="65">
        <v>4</v>
      </c>
      <c r="D28" s="45"/>
      <c r="E28" s="45"/>
      <c r="F28" s="57"/>
      <c r="G28" s="43"/>
      <c r="H28" s="43"/>
      <c r="I28" s="43"/>
      <c r="J28" s="43"/>
      <c r="K28" s="43"/>
      <c r="L28" s="43"/>
      <c r="M28" s="43"/>
      <c r="N28" s="43"/>
      <c r="O28" s="43"/>
      <c r="P28" s="43"/>
      <c r="Q28" s="58"/>
      <c r="R28" s="48"/>
      <c r="S28" s="48"/>
      <c r="T28" s="48"/>
      <c r="U28" s="48"/>
    </row>
    <row r="29" spans="1:21" ht="20.100000000000001" customHeight="1" thickBot="1" x14ac:dyDescent="0.3">
      <c r="A29" s="259"/>
      <c r="B29" s="264"/>
      <c r="C29" s="65">
        <v>5</v>
      </c>
      <c r="D29" s="45"/>
      <c r="E29" s="45"/>
      <c r="F29" s="57"/>
      <c r="G29" s="43"/>
      <c r="H29" s="43"/>
      <c r="I29" s="43"/>
      <c r="J29" s="43"/>
      <c r="K29" s="43"/>
      <c r="L29" s="43"/>
      <c r="M29" s="43"/>
      <c r="N29" s="43"/>
      <c r="O29" s="43"/>
      <c r="P29" s="43"/>
      <c r="Q29" s="58"/>
      <c r="R29" s="48"/>
      <c r="S29" s="48"/>
      <c r="T29" s="48"/>
      <c r="U29" s="48"/>
    </row>
    <row r="30" spans="1:21" ht="20.100000000000001" customHeight="1" x14ac:dyDescent="0.25">
      <c r="A30" s="259"/>
      <c r="B30" s="263" t="s">
        <v>231</v>
      </c>
      <c r="C30" s="64">
        <v>1</v>
      </c>
      <c r="D30" s="46"/>
      <c r="E30" s="46"/>
      <c r="F30" s="54"/>
      <c r="G30" s="55"/>
      <c r="H30" s="55"/>
      <c r="I30" s="55"/>
      <c r="J30" s="55"/>
      <c r="K30" s="55"/>
      <c r="L30" s="55"/>
      <c r="M30" s="55"/>
      <c r="N30" s="55"/>
      <c r="O30" s="55"/>
      <c r="P30" s="55"/>
      <c r="Q30" s="56"/>
      <c r="R30" s="46"/>
      <c r="S30" s="46"/>
      <c r="T30" s="46"/>
      <c r="U30" s="46"/>
    </row>
    <row r="31" spans="1:21" ht="20.100000000000001" customHeight="1" x14ac:dyDescent="0.25">
      <c r="A31" s="259"/>
      <c r="B31" s="264"/>
      <c r="C31" s="65">
        <v>2</v>
      </c>
      <c r="D31" s="45"/>
      <c r="E31" s="45"/>
      <c r="F31" s="57"/>
      <c r="G31" s="43"/>
      <c r="H31" s="43"/>
      <c r="I31" s="43"/>
      <c r="J31" s="43"/>
      <c r="K31" s="43"/>
      <c r="L31" s="43"/>
      <c r="M31" s="43"/>
      <c r="N31" s="43"/>
      <c r="O31" s="43"/>
      <c r="P31" s="43"/>
      <c r="Q31" s="58"/>
      <c r="R31" s="48"/>
      <c r="S31" s="48"/>
      <c r="T31" s="48"/>
      <c r="U31" s="48"/>
    </row>
    <row r="32" spans="1:21" ht="20.100000000000001" customHeight="1" x14ac:dyDescent="0.25">
      <c r="A32" s="259"/>
      <c r="B32" s="264"/>
      <c r="C32" s="65">
        <v>3</v>
      </c>
      <c r="D32" s="45"/>
      <c r="E32" s="45"/>
      <c r="F32" s="57"/>
      <c r="G32" s="43"/>
      <c r="H32" s="43"/>
      <c r="I32" s="43"/>
      <c r="J32" s="43"/>
      <c r="K32" s="43"/>
      <c r="L32" s="43"/>
      <c r="M32" s="43"/>
      <c r="N32" s="43"/>
      <c r="O32" s="43"/>
      <c r="P32" s="43"/>
      <c r="Q32" s="58"/>
      <c r="R32" s="48"/>
      <c r="S32" s="48"/>
      <c r="T32" s="48"/>
      <c r="U32" s="48"/>
    </row>
    <row r="33" spans="1:21" ht="20.100000000000001" customHeight="1" x14ac:dyDescent="0.25">
      <c r="A33" s="259"/>
      <c r="B33" s="264"/>
      <c r="C33" s="65">
        <v>4</v>
      </c>
      <c r="D33" s="45"/>
      <c r="E33" s="45"/>
      <c r="F33" s="57"/>
      <c r="G33" s="43"/>
      <c r="H33" s="43"/>
      <c r="I33" s="43"/>
      <c r="J33" s="43"/>
      <c r="K33" s="43"/>
      <c r="L33" s="43"/>
      <c r="M33" s="43"/>
      <c r="N33" s="43"/>
      <c r="O33" s="43"/>
      <c r="P33" s="43"/>
      <c r="Q33" s="58"/>
      <c r="R33" s="48"/>
      <c r="S33" s="48"/>
      <c r="T33" s="48"/>
      <c r="U33" s="48"/>
    </row>
    <row r="34" spans="1:21" ht="20.100000000000001" customHeight="1" thickBot="1" x14ac:dyDescent="0.3">
      <c r="A34" s="259"/>
      <c r="B34" s="264"/>
      <c r="C34" s="65">
        <v>5</v>
      </c>
      <c r="D34" s="45"/>
      <c r="E34" s="45"/>
      <c r="F34" s="57"/>
      <c r="G34" s="43"/>
      <c r="H34" s="43"/>
      <c r="I34" s="43"/>
      <c r="J34" s="43"/>
      <c r="K34" s="43"/>
      <c r="L34" s="43"/>
      <c r="M34" s="43"/>
      <c r="N34" s="43"/>
      <c r="O34" s="43"/>
      <c r="P34" s="43"/>
      <c r="Q34" s="58"/>
      <c r="R34" s="48"/>
      <c r="S34" s="48"/>
      <c r="T34" s="48"/>
      <c r="U34" s="48"/>
    </row>
    <row r="35" spans="1:21" ht="20.100000000000001" customHeight="1" x14ac:dyDescent="0.25">
      <c r="A35" s="259"/>
      <c r="B35" s="263" t="s">
        <v>232</v>
      </c>
      <c r="C35" s="64">
        <v>1</v>
      </c>
      <c r="D35" s="46"/>
      <c r="E35" s="46"/>
      <c r="F35" s="54"/>
      <c r="G35" s="55"/>
      <c r="H35" s="55"/>
      <c r="I35" s="55"/>
      <c r="J35" s="55"/>
      <c r="K35" s="55"/>
      <c r="L35" s="55"/>
      <c r="M35" s="55"/>
      <c r="N35" s="55"/>
      <c r="O35" s="55"/>
      <c r="P35" s="55"/>
      <c r="Q35" s="56"/>
      <c r="R35" s="46"/>
      <c r="S35" s="46"/>
      <c r="T35" s="46"/>
      <c r="U35" s="46"/>
    </row>
    <row r="36" spans="1:21" ht="20.100000000000001" customHeight="1" x14ac:dyDescent="0.25">
      <c r="A36" s="259"/>
      <c r="B36" s="264"/>
      <c r="C36" s="65">
        <v>2</v>
      </c>
      <c r="D36" s="45"/>
      <c r="E36" s="45"/>
      <c r="F36" s="57"/>
      <c r="G36" s="43"/>
      <c r="H36" s="43"/>
      <c r="I36" s="43"/>
      <c r="J36" s="43"/>
      <c r="K36" s="43"/>
      <c r="L36" s="43"/>
      <c r="M36" s="43"/>
      <c r="N36" s="43"/>
      <c r="O36" s="43"/>
      <c r="P36" s="43"/>
      <c r="Q36" s="58"/>
      <c r="R36" s="48"/>
      <c r="S36" s="48"/>
      <c r="T36" s="48"/>
      <c r="U36" s="48"/>
    </row>
    <row r="37" spans="1:21" ht="20.100000000000001" customHeight="1" x14ac:dyDescent="0.25">
      <c r="A37" s="259"/>
      <c r="B37" s="264"/>
      <c r="C37" s="65">
        <v>3</v>
      </c>
      <c r="D37" s="45"/>
      <c r="E37" s="45"/>
      <c r="F37" s="57"/>
      <c r="G37" s="43"/>
      <c r="H37" s="43"/>
      <c r="I37" s="43"/>
      <c r="J37" s="43"/>
      <c r="K37" s="43"/>
      <c r="L37" s="43"/>
      <c r="M37" s="43"/>
      <c r="N37" s="43"/>
      <c r="O37" s="43"/>
      <c r="P37" s="43"/>
      <c r="Q37" s="58"/>
      <c r="R37" s="48"/>
      <c r="S37" s="48"/>
      <c r="T37" s="48"/>
      <c r="U37" s="48"/>
    </row>
    <row r="38" spans="1:21" ht="20.100000000000001" customHeight="1" x14ac:dyDescent="0.25">
      <c r="A38" s="259"/>
      <c r="B38" s="264"/>
      <c r="C38" s="65">
        <v>4</v>
      </c>
      <c r="D38" s="45"/>
      <c r="E38" s="45"/>
      <c r="F38" s="57"/>
      <c r="G38" s="43"/>
      <c r="H38" s="43"/>
      <c r="I38" s="43"/>
      <c r="J38" s="43"/>
      <c r="K38" s="43"/>
      <c r="L38" s="43"/>
      <c r="M38" s="43"/>
      <c r="N38" s="43"/>
      <c r="O38" s="43"/>
      <c r="P38" s="43"/>
      <c r="Q38" s="58"/>
      <c r="R38" s="48"/>
      <c r="S38" s="48"/>
      <c r="T38" s="48"/>
      <c r="U38" s="48"/>
    </row>
    <row r="39" spans="1:21" ht="20.100000000000001" customHeight="1" thickBot="1" x14ac:dyDescent="0.3">
      <c r="A39" s="259"/>
      <c r="B39" s="264"/>
      <c r="C39" s="65">
        <v>5</v>
      </c>
      <c r="D39" s="45"/>
      <c r="E39" s="45"/>
      <c r="F39" s="57"/>
      <c r="G39" s="43"/>
      <c r="H39" s="43"/>
      <c r="I39" s="43"/>
      <c r="J39" s="43"/>
      <c r="K39" s="43"/>
      <c r="L39" s="43"/>
      <c r="M39" s="43"/>
      <c r="N39" s="43"/>
      <c r="O39" s="43"/>
      <c r="P39" s="43"/>
      <c r="Q39" s="58"/>
      <c r="R39" s="48"/>
      <c r="S39" s="48"/>
      <c r="T39" s="48"/>
      <c r="U39" s="48"/>
    </row>
    <row r="40" spans="1:21" ht="20.100000000000001" customHeight="1" x14ac:dyDescent="0.25">
      <c r="A40" s="259"/>
      <c r="B40" s="256" t="s">
        <v>233</v>
      </c>
      <c r="C40" s="64">
        <v>1</v>
      </c>
      <c r="D40" s="46"/>
      <c r="E40" s="46"/>
      <c r="F40" s="54"/>
      <c r="G40" s="55"/>
      <c r="H40" s="55"/>
      <c r="I40" s="55"/>
      <c r="J40" s="55"/>
      <c r="K40" s="55"/>
      <c r="L40" s="55"/>
      <c r="M40" s="55"/>
      <c r="N40" s="55"/>
      <c r="O40" s="55"/>
      <c r="P40" s="55"/>
      <c r="Q40" s="56"/>
      <c r="R40" s="46"/>
      <c r="S40" s="46"/>
      <c r="T40" s="46"/>
      <c r="U40" s="46"/>
    </row>
    <row r="41" spans="1:21" ht="20.100000000000001" customHeight="1" x14ac:dyDescent="0.25">
      <c r="A41" s="259"/>
      <c r="B41" s="257"/>
      <c r="C41" s="65">
        <v>2</v>
      </c>
      <c r="D41" s="45"/>
      <c r="E41" s="45"/>
      <c r="F41" s="57"/>
      <c r="G41" s="43"/>
      <c r="H41" s="43"/>
      <c r="I41" s="43"/>
      <c r="J41" s="43"/>
      <c r="K41" s="43"/>
      <c r="L41" s="43"/>
      <c r="M41" s="43"/>
      <c r="N41" s="43"/>
      <c r="O41" s="43"/>
      <c r="P41" s="43"/>
      <c r="Q41" s="58"/>
      <c r="R41" s="48"/>
      <c r="S41" s="48"/>
      <c r="T41" s="48"/>
      <c r="U41" s="48"/>
    </row>
    <row r="42" spans="1:21" ht="20.100000000000001" customHeight="1" x14ac:dyDescent="0.25">
      <c r="A42" s="259"/>
      <c r="B42" s="257"/>
      <c r="C42" s="65">
        <v>3</v>
      </c>
      <c r="D42" s="45"/>
      <c r="E42" s="45"/>
      <c r="F42" s="57"/>
      <c r="G42" s="43"/>
      <c r="H42" s="43"/>
      <c r="I42" s="43"/>
      <c r="J42" s="43"/>
      <c r="K42" s="43"/>
      <c r="L42" s="43"/>
      <c r="M42" s="43"/>
      <c r="N42" s="43"/>
      <c r="O42" s="43"/>
      <c r="P42" s="43"/>
      <c r="Q42" s="58"/>
      <c r="R42" s="48"/>
      <c r="S42" s="48"/>
      <c r="T42" s="48"/>
      <c r="U42" s="48"/>
    </row>
    <row r="43" spans="1:21" ht="20.100000000000001" customHeight="1" x14ac:dyDescent="0.25">
      <c r="A43" s="259"/>
      <c r="B43" s="257"/>
      <c r="C43" s="65">
        <v>4</v>
      </c>
      <c r="D43" s="45"/>
      <c r="E43" s="45"/>
      <c r="F43" s="57"/>
      <c r="G43" s="43"/>
      <c r="H43" s="43"/>
      <c r="I43" s="43"/>
      <c r="J43" s="43"/>
      <c r="K43" s="43"/>
      <c r="L43" s="43"/>
      <c r="M43" s="43"/>
      <c r="N43" s="43"/>
      <c r="O43" s="43"/>
      <c r="P43" s="43"/>
      <c r="Q43" s="58"/>
      <c r="R43" s="48"/>
      <c r="S43" s="48"/>
      <c r="T43" s="48"/>
      <c r="U43" s="48"/>
    </row>
    <row r="44" spans="1:21" ht="20.100000000000001" customHeight="1" thickBot="1" x14ac:dyDescent="0.3">
      <c r="A44" s="260"/>
      <c r="B44" s="257"/>
      <c r="C44" s="65">
        <v>5</v>
      </c>
      <c r="D44" s="52"/>
      <c r="E44" s="52"/>
      <c r="F44" s="57"/>
      <c r="G44" s="43"/>
      <c r="H44" s="43"/>
      <c r="I44" s="43"/>
      <c r="J44" s="43"/>
      <c r="K44" s="43"/>
      <c r="L44" s="43"/>
      <c r="M44" s="43"/>
      <c r="N44" s="43"/>
      <c r="O44" s="43"/>
      <c r="P44" s="43"/>
      <c r="Q44" s="58"/>
      <c r="R44" s="48"/>
      <c r="S44" s="48"/>
      <c r="T44" s="48"/>
      <c r="U44" s="48"/>
    </row>
    <row r="45" spans="1:21" ht="20.100000000000001" customHeight="1" x14ac:dyDescent="0.25">
      <c r="A45" s="47"/>
      <c r="B45" s="261" t="s">
        <v>235</v>
      </c>
      <c r="C45" s="64">
        <v>1</v>
      </c>
      <c r="D45" s="45"/>
      <c r="E45" s="51"/>
      <c r="F45" s="60"/>
      <c r="G45" s="61"/>
      <c r="H45" s="61"/>
      <c r="I45" s="61"/>
      <c r="J45" s="61"/>
      <c r="K45" s="61"/>
      <c r="L45" s="61"/>
      <c r="M45" s="61"/>
      <c r="N45" s="61"/>
      <c r="O45" s="61"/>
      <c r="P45" s="61"/>
      <c r="Q45" s="62"/>
      <c r="R45" s="46"/>
      <c r="S45" s="46"/>
      <c r="T45" s="46"/>
      <c r="U45" s="46"/>
    </row>
    <row r="46" spans="1:21" ht="20.100000000000001" customHeight="1" x14ac:dyDescent="0.25">
      <c r="A46" s="265" t="s">
        <v>234</v>
      </c>
      <c r="B46" s="262"/>
      <c r="C46" s="65">
        <v>2</v>
      </c>
      <c r="D46" s="48"/>
      <c r="E46" s="53"/>
      <c r="F46" s="57"/>
      <c r="G46" s="43"/>
      <c r="H46" s="43"/>
      <c r="I46" s="43"/>
      <c r="J46" s="43"/>
      <c r="K46" s="43"/>
      <c r="L46" s="43"/>
      <c r="M46" s="43"/>
      <c r="N46" s="43"/>
      <c r="O46" s="43"/>
      <c r="P46" s="43"/>
      <c r="Q46" s="58"/>
      <c r="R46" s="48"/>
      <c r="S46" s="48"/>
      <c r="T46" s="48"/>
      <c r="U46" s="48"/>
    </row>
    <row r="47" spans="1:21" ht="20.100000000000001" customHeight="1" x14ac:dyDescent="0.25">
      <c r="A47" s="265"/>
      <c r="B47" s="262"/>
      <c r="C47" s="65">
        <v>3</v>
      </c>
      <c r="D47" s="45"/>
      <c r="E47" s="51"/>
      <c r="F47" s="57"/>
      <c r="G47" s="43"/>
      <c r="H47" s="43"/>
      <c r="I47" s="43"/>
      <c r="J47" s="43"/>
      <c r="K47" s="43"/>
      <c r="L47" s="43"/>
      <c r="M47" s="43"/>
      <c r="N47" s="43"/>
      <c r="O47" s="43"/>
      <c r="P47" s="43"/>
      <c r="Q47" s="58"/>
      <c r="R47" s="48"/>
      <c r="S47" s="48"/>
      <c r="T47" s="48"/>
      <c r="U47" s="48"/>
    </row>
    <row r="48" spans="1:21" ht="20.100000000000001" customHeight="1" x14ac:dyDescent="0.25">
      <c r="A48" s="265"/>
      <c r="B48" s="262"/>
      <c r="C48" s="65">
        <v>4</v>
      </c>
      <c r="D48" s="45"/>
      <c r="E48" s="51"/>
      <c r="F48" s="57"/>
      <c r="G48" s="43"/>
      <c r="H48" s="43"/>
      <c r="I48" s="43"/>
      <c r="J48" s="43"/>
      <c r="K48" s="43"/>
      <c r="L48" s="43"/>
      <c r="M48" s="43"/>
      <c r="N48" s="43"/>
      <c r="O48" s="43"/>
      <c r="P48" s="43"/>
      <c r="Q48" s="58"/>
      <c r="R48" s="48"/>
      <c r="S48" s="48"/>
      <c r="T48" s="48"/>
      <c r="U48" s="48"/>
    </row>
    <row r="49" spans="1:21" ht="20.100000000000001" customHeight="1" thickBot="1" x14ac:dyDescent="0.3">
      <c r="A49" s="265"/>
      <c r="B49" s="262"/>
      <c r="C49" s="65">
        <v>5</v>
      </c>
      <c r="D49" s="45"/>
      <c r="E49" s="51"/>
      <c r="F49" s="57"/>
      <c r="G49" s="43"/>
      <c r="H49" s="43"/>
      <c r="I49" s="43"/>
      <c r="J49" s="43"/>
      <c r="K49" s="43"/>
      <c r="L49" s="43"/>
      <c r="M49" s="43"/>
      <c r="N49" s="43"/>
      <c r="O49" s="43"/>
      <c r="P49" s="43"/>
      <c r="Q49" s="58"/>
      <c r="R49" s="48"/>
      <c r="S49" s="48"/>
      <c r="T49" s="48"/>
      <c r="U49" s="48"/>
    </row>
    <row r="50" spans="1:21" ht="20.100000000000001" customHeight="1" x14ac:dyDescent="0.25">
      <c r="A50" s="265"/>
      <c r="B50" s="261" t="s">
        <v>236</v>
      </c>
      <c r="C50" s="64">
        <v>1</v>
      </c>
      <c r="D50" s="46"/>
      <c r="E50" s="46"/>
      <c r="F50" s="60"/>
      <c r="G50" s="61"/>
      <c r="H50" s="61"/>
      <c r="I50" s="61"/>
      <c r="J50" s="61"/>
      <c r="K50" s="61"/>
      <c r="L50" s="61"/>
      <c r="M50" s="61"/>
      <c r="N50" s="61"/>
      <c r="O50" s="61"/>
      <c r="P50" s="61"/>
      <c r="Q50" s="62"/>
      <c r="R50" s="46"/>
      <c r="S50" s="46"/>
      <c r="T50" s="46"/>
      <c r="U50" s="46"/>
    </row>
    <row r="51" spans="1:21" ht="20.100000000000001" customHeight="1" x14ac:dyDescent="0.25">
      <c r="A51" s="265"/>
      <c r="B51" s="262"/>
      <c r="C51" s="65">
        <v>2</v>
      </c>
      <c r="D51" s="45"/>
      <c r="E51" s="45"/>
      <c r="F51" s="57"/>
      <c r="G51" s="43"/>
      <c r="H51" s="43"/>
      <c r="I51" s="43"/>
      <c r="J51" s="43"/>
      <c r="K51" s="43"/>
      <c r="L51" s="43"/>
      <c r="M51" s="43"/>
      <c r="N51" s="43"/>
      <c r="O51" s="43"/>
      <c r="P51" s="43"/>
      <c r="Q51" s="58"/>
      <c r="R51" s="48"/>
      <c r="S51" s="48"/>
      <c r="T51" s="48"/>
      <c r="U51" s="48"/>
    </row>
    <row r="52" spans="1:21" ht="20.100000000000001" customHeight="1" x14ac:dyDescent="0.25">
      <c r="A52" s="265"/>
      <c r="B52" s="262"/>
      <c r="C52" s="65">
        <v>3</v>
      </c>
      <c r="D52" s="45"/>
      <c r="E52" s="45"/>
      <c r="F52" s="57"/>
      <c r="G52" s="43"/>
      <c r="H52" s="43"/>
      <c r="I52" s="43"/>
      <c r="J52" s="43"/>
      <c r="K52" s="43"/>
      <c r="L52" s="43"/>
      <c r="M52" s="43"/>
      <c r="N52" s="43"/>
      <c r="O52" s="43"/>
      <c r="P52" s="43"/>
      <c r="Q52" s="58"/>
      <c r="R52" s="48"/>
      <c r="S52" s="48"/>
      <c r="T52" s="48"/>
      <c r="U52" s="48"/>
    </row>
    <row r="53" spans="1:21" ht="20.100000000000001" customHeight="1" x14ac:dyDescent="0.25">
      <c r="A53" s="265"/>
      <c r="B53" s="262"/>
      <c r="C53" s="65">
        <v>4</v>
      </c>
      <c r="D53" s="45"/>
      <c r="E53" s="45"/>
      <c r="F53" s="57"/>
      <c r="G53" s="43"/>
      <c r="H53" s="43"/>
      <c r="I53" s="43"/>
      <c r="J53" s="43"/>
      <c r="K53" s="43"/>
      <c r="L53" s="43"/>
      <c r="M53" s="43"/>
      <c r="N53" s="43"/>
      <c r="O53" s="43"/>
      <c r="P53" s="43"/>
      <c r="Q53" s="58"/>
      <c r="R53" s="48"/>
      <c r="S53" s="48"/>
      <c r="T53" s="48"/>
      <c r="U53" s="48"/>
    </row>
    <row r="54" spans="1:21" ht="20.100000000000001" customHeight="1" thickBot="1" x14ac:dyDescent="0.3">
      <c r="A54" s="265"/>
      <c r="B54" s="262"/>
      <c r="C54" s="65">
        <v>5</v>
      </c>
      <c r="D54" s="45"/>
      <c r="E54" s="45"/>
      <c r="F54" s="57"/>
      <c r="G54" s="43"/>
      <c r="H54" s="43"/>
      <c r="I54" s="43"/>
      <c r="J54" s="43"/>
      <c r="K54" s="43"/>
      <c r="L54" s="43"/>
      <c r="M54" s="43"/>
      <c r="N54" s="43"/>
      <c r="O54" s="43"/>
      <c r="P54" s="43"/>
      <c r="Q54" s="58"/>
      <c r="R54" s="48"/>
      <c r="S54" s="48"/>
      <c r="T54" s="48"/>
      <c r="U54" s="48"/>
    </row>
    <row r="55" spans="1:21" ht="20.100000000000001" customHeight="1" x14ac:dyDescent="0.25">
      <c r="A55" s="265"/>
      <c r="B55" s="261" t="s">
        <v>237</v>
      </c>
      <c r="C55" s="64">
        <v>1</v>
      </c>
      <c r="D55" s="50"/>
      <c r="E55" s="46"/>
      <c r="F55" s="60"/>
      <c r="G55" s="61"/>
      <c r="H55" s="61"/>
      <c r="I55" s="61"/>
      <c r="J55" s="61"/>
      <c r="K55" s="61"/>
      <c r="L55" s="61"/>
      <c r="M55" s="61"/>
      <c r="N55" s="61"/>
      <c r="O55" s="61"/>
      <c r="P55" s="61"/>
      <c r="Q55" s="62"/>
      <c r="R55" s="46"/>
      <c r="S55" s="46"/>
      <c r="T55" s="46"/>
      <c r="U55" s="46"/>
    </row>
    <row r="56" spans="1:21" ht="20.100000000000001" customHeight="1" x14ac:dyDescent="0.25">
      <c r="A56" s="265"/>
      <c r="B56" s="262"/>
      <c r="C56" s="65">
        <v>2</v>
      </c>
      <c r="D56" s="51"/>
      <c r="E56" s="48"/>
      <c r="F56" s="57"/>
      <c r="G56" s="43"/>
      <c r="H56" s="43"/>
      <c r="I56" s="43"/>
      <c r="J56" s="43"/>
      <c r="K56" s="43"/>
      <c r="L56" s="43"/>
      <c r="M56" s="43"/>
      <c r="N56" s="43"/>
      <c r="O56" s="43"/>
      <c r="P56" s="43"/>
      <c r="Q56" s="58"/>
      <c r="R56" s="48"/>
      <c r="S56" s="48"/>
      <c r="T56" s="48"/>
      <c r="U56" s="48"/>
    </row>
    <row r="57" spans="1:21" ht="20.100000000000001" customHeight="1" x14ac:dyDescent="0.25">
      <c r="A57" s="265"/>
      <c r="B57" s="262"/>
      <c r="C57" s="65">
        <v>3</v>
      </c>
      <c r="D57" s="51"/>
      <c r="E57" s="48"/>
      <c r="F57" s="57"/>
      <c r="G57" s="43"/>
      <c r="H57" s="43"/>
      <c r="I57" s="43"/>
      <c r="J57" s="43"/>
      <c r="K57" s="43"/>
      <c r="L57" s="43"/>
      <c r="M57" s="43"/>
      <c r="N57" s="43"/>
      <c r="O57" s="43"/>
      <c r="P57" s="43"/>
      <c r="Q57" s="58"/>
      <c r="R57" s="48"/>
      <c r="S57" s="48"/>
      <c r="T57" s="48"/>
      <c r="U57" s="48"/>
    </row>
    <row r="58" spans="1:21" ht="20.100000000000001" customHeight="1" x14ac:dyDescent="0.25">
      <c r="A58" s="265"/>
      <c r="B58" s="262"/>
      <c r="C58" s="65">
        <v>4</v>
      </c>
      <c r="D58" s="51"/>
      <c r="E58" s="48"/>
      <c r="F58" s="57"/>
      <c r="G58" s="43"/>
      <c r="H58" s="43"/>
      <c r="I58" s="43"/>
      <c r="J58" s="43"/>
      <c r="K58" s="43"/>
      <c r="L58" s="43"/>
      <c r="M58" s="43"/>
      <c r="N58" s="43"/>
      <c r="O58" s="43"/>
      <c r="P58" s="43"/>
      <c r="Q58" s="58"/>
      <c r="R58" s="48"/>
      <c r="S58" s="48"/>
      <c r="T58" s="48"/>
      <c r="U58" s="48"/>
    </row>
    <row r="59" spans="1:21" ht="20.100000000000001" customHeight="1" thickBot="1" x14ac:dyDescent="0.3">
      <c r="A59" s="265"/>
      <c r="B59" s="262"/>
      <c r="C59" s="65">
        <v>5</v>
      </c>
      <c r="D59" s="51"/>
      <c r="E59" s="48"/>
      <c r="F59" s="57"/>
      <c r="G59" s="43"/>
      <c r="H59" s="43"/>
      <c r="I59" s="43"/>
      <c r="J59" s="43"/>
      <c r="K59" s="43"/>
      <c r="L59" s="43"/>
      <c r="M59" s="43"/>
      <c r="N59" s="43"/>
      <c r="O59" s="43"/>
      <c r="P59" s="43"/>
      <c r="Q59" s="58"/>
      <c r="R59" s="48"/>
      <c r="S59" s="48"/>
      <c r="T59" s="48"/>
      <c r="U59" s="48"/>
    </row>
    <row r="60" spans="1:21" ht="20.100000000000001" customHeight="1" x14ac:dyDescent="0.25">
      <c r="A60" s="265"/>
      <c r="B60" s="266" t="s">
        <v>238</v>
      </c>
      <c r="C60" s="64">
        <v>1</v>
      </c>
      <c r="D60" s="50" t="s">
        <v>279</v>
      </c>
      <c r="E60" s="46" t="s">
        <v>275</v>
      </c>
      <c r="F60" s="60" t="s">
        <v>276</v>
      </c>
      <c r="G60" s="61"/>
      <c r="H60" s="61"/>
      <c r="I60" s="61"/>
      <c r="J60" s="61"/>
      <c r="K60" s="61" t="s">
        <v>276</v>
      </c>
      <c r="L60" s="61"/>
      <c r="M60" s="61"/>
      <c r="N60" s="61"/>
      <c r="O60" s="61" t="s">
        <v>276</v>
      </c>
      <c r="P60" s="61"/>
      <c r="Q60" s="62"/>
      <c r="R60" s="46" t="s">
        <v>280</v>
      </c>
      <c r="S60" s="46" t="s">
        <v>281</v>
      </c>
      <c r="T60" s="46" t="s">
        <v>282</v>
      </c>
      <c r="U60" s="46"/>
    </row>
    <row r="61" spans="1:21" ht="20.100000000000001" customHeight="1" x14ac:dyDescent="0.25">
      <c r="A61" s="265"/>
      <c r="B61" s="267"/>
      <c r="C61" s="65">
        <v>2</v>
      </c>
      <c r="D61" s="53" t="s">
        <v>283</v>
      </c>
      <c r="E61" s="48" t="s">
        <v>275</v>
      </c>
      <c r="F61" s="57" t="s">
        <v>276</v>
      </c>
      <c r="G61" s="43"/>
      <c r="H61" s="43"/>
      <c r="I61" s="43"/>
      <c r="J61" s="43"/>
      <c r="K61" s="43" t="s">
        <v>276</v>
      </c>
      <c r="L61" s="43"/>
      <c r="M61" s="43"/>
      <c r="N61" s="43"/>
      <c r="O61" s="43" t="s">
        <v>276</v>
      </c>
      <c r="P61" s="43"/>
      <c r="Q61" s="58"/>
      <c r="R61" s="48" t="s">
        <v>284</v>
      </c>
      <c r="S61" s="48"/>
      <c r="T61" s="48"/>
      <c r="U61" s="48"/>
    </row>
    <row r="62" spans="1:21" ht="20.100000000000001" customHeight="1" x14ac:dyDescent="0.25">
      <c r="A62" s="265"/>
      <c r="B62" s="267"/>
      <c r="C62" s="65">
        <v>3</v>
      </c>
      <c r="D62" s="53"/>
      <c r="E62" s="48"/>
      <c r="F62" s="57"/>
      <c r="G62" s="43"/>
      <c r="H62" s="43"/>
      <c r="I62" s="43"/>
      <c r="J62" s="43"/>
      <c r="K62" s="43"/>
      <c r="L62" s="43"/>
      <c r="M62" s="43"/>
      <c r="N62" s="43"/>
      <c r="O62" s="43"/>
      <c r="P62" s="43"/>
      <c r="Q62" s="58"/>
      <c r="R62" s="48"/>
      <c r="S62" s="48"/>
      <c r="T62" s="48"/>
      <c r="U62" s="48"/>
    </row>
    <row r="63" spans="1:21" ht="20.100000000000001" customHeight="1" x14ac:dyDescent="0.25">
      <c r="A63" s="265"/>
      <c r="B63" s="267"/>
      <c r="C63" s="65">
        <v>4</v>
      </c>
      <c r="D63" s="53"/>
      <c r="E63" s="48"/>
      <c r="F63" s="57"/>
      <c r="G63" s="43"/>
      <c r="H63" s="43"/>
      <c r="I63" s="43"/>
      <c r="J63" s="43"/>
      <c r="K63" s="43"/>
      <c r="L63" s="43"/>
      <c r="M63" s="43"/>
      <c r="N63" s="43"/>
      <c r="O63" s="43"/>
      <c r="P63" s="43"/>
      <c r="Q63" s="58"/>
      <c r="R63" s="48"/>
      <c r="S63" s="48"/>
      <c r="T63" s="48"/>
      <c r="U63" s="48"/>
    </row>
    <row r="64" spans="1:21" ht="20.100000000000001" customHeight="1" thickBot="1" x14ac:dyDescent="0.3">
      <c r="A64" s="265"/>
      <c r="B64" s="267"/>
      <c r="C64" s="65">
        <v>5</v>
      </c>
      <c r="D64" s="53"/>
      <c r="E64" s="48"/>
      <c r="F64" s="57"/>
      <c r="G64" s="43"/>
      <c r="H64" s="43"/>
      <c r="I64" s="43"/>
      <c r="J64" s="43"/>
      <c r="K64" s="43"/>
      <c r="L64" s="43"/>
      <c r="M64" s="43"/>
      <c r="N64" s="43"/>
      <c r="O64" s="43"/>
      <c r="P64" s="43"/>
      <c r="Q64" s="58"/>
      <c r="R64" s="48"/>
      <c r="S64" s="48"/>
      <c r="T64" s="48"/>
      <c r="U64" s="48"/>
    </row>
    <row r="65" spans="1:21" ht="20.100000000000001" customHeight="1" x14ac:dyDescent="0.25">
      <c r="A65" s="265"/>
      <c r="B65" s="261" t="s">
        <v>156</v>
      </c>
      <c r="C65" s="64">
        <v>1</v>
      </c>
      <c r="D65" s="46"/>
      <c r="E65" s="46"/>
      <c r="F65" s="60"/>
      <c r="G65" s="61"/>
      <c r="H65" s="61"/>
      <c r="I65" s="61"/>
      <c r="J65" s="61"/>
      <c r="K65" s="61"/>
      <c r="L65" s="61"/>
      <c r="M65" s="61"/>
      <c r="N65" s="61"/>
      <c r="O65" s="61"/>
      <c r="P65" s="61"/>
      <c r="Q65" s="62"/>
      <c r="R65" s="46"/>
      <c r="S65" s="46"/>
      <c r="T65" s="46"/>
      <c r="U65" s="46"/>
    </row>
    <row r="66" spans="1:21" ht="20.100000000000001" customHeight="1" x14ac:dyDescent="0.25">
      <c r="A66" s="265"/>
      <c r="B66" s="262"/>
      <c r="C66" s="65">
        <v>2</v>
      </c>
      <c r="D66" s="45"/>
      <c r="E66" s="45"/>
      <c r="F66" s="57"/>
      <c r="G66" s="43"/>
      <c r="H66" s="43"/>
      <c r="I66" s="43"/>
      <c r="J66" s="43"/>
      <c r="K66" s="43"/>
      <c r="L66" s="43"/>
      <c r="M66" s="43"/>
      <c r="N66" s="43"/>
      <c r="O66" s="43"/>
      <c r="P66" s="43"/>
      <c r="Q66" s="58"/>
      <c r="R66" s="48"/>
      <c r="S66" s="48"/>
      <c r="T66" s="48"/>
      <c r="U66" s="48"/>
    </row>
    <row r="67" spans="1:21" ht="20.100000000000001" customHeight="1" x14ac:dyDescent="0.25">
      <c r="A67" s="265"/>
      <c r="B67" s="262"/>
      <c r="C67" s="65">
        <v>3</v>
      </c>
      <c r="D67" s="45"/>
      <c r="E67" s="45"/>
      <c r="F67" s="57"/>
      <c r="G67" s="43"/>
      <c r="H67" s="43"/>
      <c r="I67" s="43"/>
      <c r="J67" s="43"/>
      <c r="K67" s="43"/>
      <c r="L67" s="43"/>
      <c r="M67" s="43"/>
      <c r="N67" s="43"/>
      <c r="O67" s="43"/>
      <c r="P67" s="43"/>
      <c r="Q67" s="58"/>
      <c r="R67" s="48"/>
      <c r="S67" s="48"/>
      <c r="T67" s="48"/>
      <c r="U67" s="48"/>
    </row>
    <row r="68" spans="1:21" ht="20.100000000000001" customHeight="1" x14ac:dyDescent="0.25">
      <c r="A68" s="265"/>
      <c r="B68" s="262"/>
      <c r="C68" s="65">
        <v>4</v>
      </c>
      <c r="D68" s="45"/>
      <c r="E68" s="45"/>
      <c r="F68" s="57"/>
      <c r="G68" s="43"/>
      <c r="H68" s="43"/>
      <c r="I68" s="43"/>
      <c r="J68" s="43"/>
      <c r="K68" s="43"/>
      <c r="L68" s="43"/>
      <c r="M68" s="43"/>
      <c r="N68" s="43"/>
      <c r="O68" s="43"/>
      <c r="P68" s="43"/>
      <c r="Q68" s="58"/>
      <c r="R68" s="48"/>
      <c r="S68" s="48"/>
      <c r="T68" s="48"/>
      <c r="U68" s="48"/>
    </row>
    <row r="69" spans="1:21" ht="20.100000000000001" customHeight="1" thickBot="1" x14ac:dyDescent="0.3">
      <c r="A69" s="265"/>
      <c r="B69" s="262"/>
      <c r="C69" s="65">
        <v>5</v>
      </c>
      <c r="D69" s="45"/>
      <c r="E69" s="45"/>
      <c r="F69" s="57"/>
      <c r="G69" s="43"/>
      <c r="H69" s="43"/>
      <c r="I69" s="43"/>
      <c r="J69" s="43"/>
      <c r="K69" s="43"/>
      <c r="L69" s="43"/>
      <c r="M69" s="43"/>
      <c r="N69" s="43"/>
      <c r="O69" s="43"/>
      <c r="P69" s="43"/>
      <c r="Q69" s="58"/>
      <c r="R69" s="48"/>
      <c r="S69" s="48"/>
      <c r="T69" s="48"/>
      <c r="U69" s="48"/>
    </row>
    <row r="70" spans="1:21" ht="20.100000000000001" customHeight="1" x14ac:dyDescent="0.25">
      <c r="A70" s="272" t="s">
        <v>248</v>
      </c>
      <c r="B70" s="266" t="s">
        <v>239</v>
      </c>
      <c r="C70" s="64">
        <v>1</v>
      </c>
      <c r="D70" s="46"/>
      <c r="E70" s="46"/>
      <c r="F70" s="60"/>
      <c r="G70" s="61"/>
      <c r="H70" s="61"/>
      <c r="I70" s="61"/>
      <c r="J70" s="61"/>
      <c r="K70" s="61"/>
      <c r="L70" s="61"/>
      <c r="M70" s="61"/>
      <c r="N70" s="61"/>
      <c r="O70" s="61"/>
      <c r="P70" s="61"/>
      <c r="Q70" s="62"/>
      <c r="R70" s="46"/>
      <c r="S70" s="46"/>
      <c r="T70" s="46"/>
      <c r="U70" s="46"/>
    </row>
    <row r="71" spans="1:21" ht="20.100000000000001" customHeight="1" x14ac:dyDescent="0.25">
      <c r="A71" s="273"/>
      <c r="B71" s="267"/>
      <c r="C71" s="65">
        <v>2</v>
      </c>
      <c r="D71" s="45"/>
      <c r="E71" s="45"/>
      <c r="F71" s="57"/>
      <c r="G71" s="43"/>
      <c r="H71" s="43"/>
      <c r="I71" s="43"/>
      <c r="J71" s="43"/>
      <c r="K71" s="43"/>
      <c r="L71" s="43"/>
      <c r="M71" s="43"/>
      <c r="N71" s="43"/>
      <c r="O71" s="43"/>
      <c r="P71" s="43"/>
      <c r="Q71" s="58"/>
      <c r="R71" s="48"/>
      <c r="S71" s="48"/>
      <c r="T71" s="48"/>
      <c r="U71" s="48"/>
    </row>
    <row r="72" spans="1:21" ht="20.100000000000001" customHeight="1" x14ac:dyDescent="0.25">
      <c r="A72" s="273"/>
      <c r="B72" s="267"/>
      <c r="C72" s="65">
        <v>3</v>
      </c>
      <c r="D72" s="45"/>
      <c r="E72" s="45"/>
      <c r="F72" s="57"/>
      <c r="G72" s="43"/>
      <c r="H72" s="43"/>
      <c r="I72" s="43"/>
      <c r="J72" s="43"/>
      <c r="K72" s="43"/>
      <c r="L72" s="43"/>
      <c r="M72" s="43"/>
      <c r="N72" s="43"/>
      <c r="O72" s="43"/>
      <c r="P72" s="43"/>
      <c r="Q72" s="58"/>
      <c r="R72" s="48"/>
      <c r="S72" s="48"/>
      <c r="T72" s="48"/>
      <c r="U72" s="48"/>
    </row>
    <row r="73" spans="1:21" ht="20.100000000000001" customHeight="1" x14ac:dyDescent="0.25">
      <c r="A73" s="273"/>
      <c r="B73" s="267"/>
      <c r="C73" s="65">
        <v>4</v>
      </c>
      <c r="D73" s="45"/>
      <c r="E73" s="45"/>
      <c r="F73" s="57"/>
      <c r="G73" s="43"/>
      <c r="H73" s="43"/>
      <c r="I73" s="43"/>
      <c r="J73" s="43"/>
      <c r="K73" s="43"/>
      <c r="L73" s="43"/>
      <c r="M73" s="43"/>
      <c r="N73" s="43"/>
      <c r="O73" s="43"/>
      <c r="P73" s="43"/>
      <c r="Q73" s="58"/>
      <c r="R73" s="48"/>
      <c r="S73" s="48"/>
      <c r="T73" s="48"/>
      <c r="U73" s="48"/>
    </row>
    <row r="74" spans="1:21" ht="20.100000000000001" customHeight="1" thickBot="1" x14ac:dyDescent="0.3">
      <c r="A74" s="273"/>
      <c r="B74" s="267"/>
      <c r="C74" s="65">
        <v>5</v>
      </c>
      <c r="D74" s="45"/>
      <c r="E74" s="45"/>
      <c r="F74" s="57"/>
      <c r="G74" s="43"/>
      <c r="H74" s="43"/>
      <c r="I74" s="43"/>
      <c r="J74" s="43"/>
      <c r="K74" s="43"/>
      <c r="L74" s="43"/>
      <c r="M74" s="43"/>
      <c r="N74" s="43"/>
      <c r="O74" s="43"/>
      <c r="P74" s="43"/>
      <c r="Q74" s="58"/>
      <c r="R74" s="48"/>
      <c r="S74" s="48"/>
      <c r="T74" s="48"/>
      <c r="U74" s="48"/>
    </row>
    <row r="75" spans="1:21" ht="20.100000000000001" customHeight="1" x14ac:dyDescent="0.25">
      <c r="A75" s="273"/>
      <c r="B75" s="261" t="s">
        <v>240</v>
      </c>
      <c r="C75" s="64">
        <v>1</v>
      </c>
      <c r="D75" s="45" t="s">
        <v>285</v>
      </c>
      <c r="E75" s="51" t="s">
        <v>286</v>
      </c>
      <c r="F75" s="60" t="s">
        <v>276</v>
      </c>
      <c r="G75" s="61" t="s">
        <v>276</v>
      </c>
      <c r="H75" s="61" t="s">
        <v>276</v>
      </c>
      <c r="I75" s="61"/>
      <c r="J75" s="61"/>
      <c r="K75" s="61"/>
      <c r="L75" s="61"/>
      <c r="M75" s="61"/>
      <c r="N75" s="61"/>
      <c r="O75" s="61"/>
      <c r="P75" s="61"/>
      <c r="Q75" s="62"/>
      <c r="R75" s="46" t="s">
        <v>287</v>
      </c>
      <c r="S75" s="46"/>
      <c r="T75" s="46"/>
      <c r="U75" s="46"/>
    </row>
    <row r="76" spans="1:21" ht="20.100000000000001" customHeight="1" x14ac:dyDescent="0.25">
      <c r="A76" s="273"/>
      <c r="B76" s="262"/>
      <c r="C76" s="65">
        <v>2</v>
      </c>
      <c r="D76" s="45"/>
      <c r="E76" s="51"/>
      <c r="F76" s="57"/>
      <c r="G76" s="43"/>
      <c r="H76" s="43"/>
      <c r="I76" s="43"/>
      <c r="J76" s="43"/>
      <c r="K76" s="43"/>
      <c r="L76" s="43"/>
      <c r="M76" s="43"/>
      <c r="N76" s="43"/>
      <c r="O76" s="43"/>
      <c r="P76" s="43"/>
      <c r="Q76" s="58"/>
      <c r="R76" s="48"/>
      <c r="S76" s="48"/>
      <c r="T76" s="48"/>
      <c r="U76" s="48"/>
    </row>
    <row r="77" spans="1:21" ht="20.100000000000001" customHeight="1" x14ac:dyDescent="0.25">
      <c r="A77" s="273"/>
      <c r="B77" s="262"/>
      <c r="C77" s="65">
        <v>3</v>
      </c>
      <c r="D77" s="45"/>
      <c r="E77" s="51"/>
      <c r="F77" s="57"/>
      <c r="G77" s="43"/>
      <c r="H77" s="43"/>
      <c r="I77" s="43"/>
      <c r="J77" s="43"/>
      <c r="K77" s="43"/>
      <c r="L77" s="43"/>
      <c r="M77" s="43"/>
      <c r="N77" s="43"/>
      <c r="O77" s="43"/>
      <c r="P77" s="43"/>
      <c r="Q77" s="58"/>
      <c r="R77" s="48"/>
      <c r="S77" s="48"/>
      <c r="T77" s="48"/>
      <c r="U77" s="48"/>
    </row>
    <row r="78" spans="1:21" ht="20.100000000000001" customHeight="1" x14ac:dyDescent="0.25">
      <c r="A78" s="273"/>
      <c r="B78" s="262"/>
      <c r="C78" s="65">
        <v>4</v>
      </c>
      <c r="D78" s="45"/>
      <c r="E78" s="51"/>
      <c r="F78" s="57"/>
      <c r="G78" s="43"/>
      <c r="H78" s="43"/>
      <c r="I78" s="43"/>
      <c r="J78" s="43"/>
      <c r="K78" s="43"/>
      <c r="L78" s="43"/>
      <c r="M78" s="43"/>
      <c r="N78" s="43"/>
      <c r="O78" s="43"/>
      <c r="P78" s="43"/>
      <c r="Q78" s="58"/>
      <c r="R78" s="48"/>
      <c r="S78" s="48"/>
      <c r="T78" s="48"/>
      <c r="U78" s="48"/>
    </row>
    <row r="79" spans="1:21" ht="20.100000000000001" customHeight="1" thickBot="1" x14ac:dyDescent="0.3">
      <c r="A79" s="273"/>
      <c r="B79" s="262"/>
      <c r="C79" s="65">
        <v>5</v>
      </c>
      <c r="D79" s="45"/>
      <c r="E79" s="51"/>
      <c r="F79" s="57"/>
      <c r="G79" s="43"/>
      <c r="H79" s="43"/>
      <c r="I79" s="43"/>
      <c r="J79" s="43"/>
      <c r="K79" s="43"/>
      <c r="L79" s="43"/>
      <c r="M79" s="43"/>
      <c r="N79" s="43"/>
      <c r="O79" s="43"/>
      <c r="P79" s="43"/>
      <c r="Q79" s="58"/>
      <c r="R79" s="48"/>
      <c r="S79" s="48"/>
      <c r="T79" s="48"/>
      <c r="U79" s="48"/>
    </row>
    <row r="80" spans="1:21" ht="20.100000000000001" customHeight="1" x14ac:dyDescent="0.25">
      <c r="A80" s="273"/>
      <c r="B80" s="261" t="s">
        <v>241</v>
      </c>
      <c r="C80" s="64">
        <v>1</v>
      </c>
      <c r="D80" s="46" t="s">
        <v>288</v>
      </c>
      <c r="E80" s="46" t="s">
        <v>289</v>
      </c>
      <c r="F80" s="60" t="s">
        <v>276</v>
      </c>
      <c r="G80" s="61" t="s">
        <v>276</v>
      </c>
      <c r="H80" s="61" t="s">
        <v>276</v>
      </c>
      <c r="I80" s="61" t="s">
        <v>276</v>
      </c>
      <c r="J80" s="61" t="s">
        <v>276</v>
      </c>
      <c r="K80" s="61" t="s">
        <v>276</v>
      </c>
      <c r="L80" s="61" t="s">
        <v>276</v>
      </c>
      <c r="M80" s="61" t="s">
        <v>276</v>
      </c>
      <c r="N80" s="61" t="s">
        <v>276</v>
      </c>
      <c r="O80" s="61"/>
      <c r="P80" s="61"/>
      <c r="Q80" s="62"/>
      <c r="R80" s="46" t="s">
        <v>290</v>
      </c>
      <c r="S80" s="46" t="s">
        <v>291</v>
      </c>
      <c r="T80" s="46" t="s">
        <v>292</v>
      </c>
      <c r="U80" s="46"/>
    </row>
    <row r="81" spans="1:21" ht="20.100000000000001" customHeight="1" x14ac:dyDescent="0.25">
      <c r="A81" s="273"/>
      <c r="B81" s="262"/>
      <c r="C81" s="65">
        <v>2</v>
      </c>
      <c r="D81" s="45" t="s">
        <v>293</v>
      </c>
      <c r="E81" s="45" t="s">
        <v>275</v>
      </c>
      <c r="F81" s="57" t="s">
        <v>276</v>
      </c>
      <c r="G81" s="43" t="s">
        <v>276</v>
      </c>
      <c r="H81" s="43" t="s">
        <v>276</v>
      </c>
      <c r="I81" s="43" t="s">
        <v>276</v>
      </c>
      <c r="J81" s="43" t="s">
        <v>276</v>
      </c>
      <c r="K81" s="43" t="s">
        <v>276</v>
      </c>
      <c r="L81" s="43" t="s">
        <v>276</v>
      </c>
      <c r="M81" s="43" t="s">
        <v>276</v>
      </c>
      <c r="N81" s="43" t="s">
        <v>276</v>
      </c>
      <c r="O81" s="43" t="s">
        <v>276</v>
      </c>
      <c r="P81" s="43" t="s">
        <v>276</v>
      </c>
      <c r="Q81" s="58"/>
      <c r="R81" s="48" t="s">
        <v>294</v>
      </c>
      <c r="S81" s="48" t="s">
        <v>294</v>
      </c>
      <c r="T81" s="48" t="s">
        <v>294</v>
      </c>
      <c r="U81" s="48"/>
    </row>
    <row r="82" spans="1:21" ht="20.100000000000001" customHeight="1" x14ac:dyDescent="0.25">
      <c r="A82" s="273"/>
      <c r="B82" s="262"/>
      <c r="C82" s="65">
        <v>3</v>
      </c>
      <c r="D82" s="45"/>
      <c r="E82" s="45"/>
      <c r="F82" s="57"/>
      <c r="G82" s="43"/>
      <c r="H82" s="43"/>
      <c r="I82" s="43"/>
      <c r="J82" s="43"/>
      <c r="K82" s="43"/>
      <c r="L82" s="43"/>
      <c r="M82" s="43"/>
      <c r="N82" s="43"/>
      <c r="O82" s="43"/>
      <c r="P82" s="43"/>
      <c r="Q82" s="58"/>
      <c r="R82" s="48"/>
      <c r="S82" s="48"/>
      <c r="T82" s="48"/>
      <c r="U82" s="48"/>
    </row>
    <row r="83" spans="1:21" ht="20.100000000000001" customHeight="1" x14ac:dyDescent="0.25">
      <c r="A83" s="273"/>
      <c r="B83" s="262"/>
      <c r="C83" s="65">
        <v>4</v>
      </c>
      <c r="D83" s="45"/>
      <c r="E83" s="45"/>
      <c r="F83" s="57"/>
      <c r="G83" s="43"/>
      <c r="H83" s="43"/>
      <c r="I83" s="43"/>
      <c r="J83" s="43"/>
      <c r="K83" s="43"/>
      <c r="L83" s="43"/>
      <c r="M83" s="43"/>
      <c r="N83" s="43"/>
      <c r="O83" s="43"/>
      <c r="P83" s="43"/>
      <c r="Q83" s="58"/>
      <c r="R83" s="48"/>
      <c r="S83" s="48"/>
      <c r="T83" s="48"/>
      <c r="U83" s="48"/>
    </row>
    <row r="84" spans="1:21" ht="20.100000000000001" customHeight="1" thickBot="1" x14ac:dyDescent="0.3">
      <c r="A84" s="273"/>
      <c r="B84" s="262"/>
      <c r="C84" s="65">
        <v>5</v>
      </c>
      <c r="D84" s="45"/>
      <c r="E84" s="45"/>
      <c r="F84" s="57"/>
      <c r="G84" s="43"/>
      <c r="H84" s="43"/>
      <c r="I84" s="43"/>
      <c r="J84" s="43"/>
      <c r="K84" s="43"/>
      <c r="L84" s="43"/>
      <c r="M84" s="43"/>
      <c r="N84" s="43"/>
      <c r="O84" s="43"/>
      <c r="P84" s="43"/>
      <c r="Q84" s="58"/>
      <c r="R84" s="48"/>
      <c r="S84" s="48"/>
      <c r="T84" s="48"/>
      <c r="U84" s="48"/>
    </row>
    <row r="85" spans="1:21" ht="20.100000000000001" customHeight="1" x14ac:dyDescent="0.25">
      <c r="A85" s="273"/>
      <c r="B85" s="261" t="s">
        <v>242</v>
      </c>
      <c r="C85" s="64">
        <v>1</v>
      </c>
      <c r="D85" s="46"/>
      <c r="E85" s="46"/>
      <c r="F85" s="60"/>
      <c r="G85" s="61"/>
      <c r="H85" s="61"/>
      <c r="I85" s="61"/>
      <c r="J85" s="61"/>
      <c r="K85" s="61"/>
      <c r="L85" s="61"/>
      <c r="M85" s="61"/>
      <c r="N85" s="61"/>
      <c r="O85" s="61"/>
      <c r="P85" s="61"/>
      <c r="Q85" s="62"/>
      <c r="R85" s="46"/>
      <c r="S85" s="46"/>
      <c r="T85" s="46"/>
      <c r="U85" s="46"/>
    </row>
    <row r="86" spans="1:21" ht="20.100000000000001" customHeight="1" x14ac:dyDescent="0.25">
      <c r="A86" s="273"/>
      <c r="B86" s="262"/>
      <c r="C86" s="65">
        <v>2</v>
      </c>
      <c r="D86" s="45"/>
      <c r="E86" s="45"/>
      <c r="F86" s="57"/>
      <c r="G86" s="43"/>
      <c r="H86" s="43"/>
      <c r="I86" s="43"/>
      <c r="J86" s="43"/>
      <c r="K86" s="43"/>
      <c r="L86" s="43"/>
      <c r="M86" s="43"/>
      <c r="N86" s="43"/>
      <c r="O86" s="43"/>
      <c r="P86" s="43"/>
      <c r="Q86" s="58"/>
      <c r="R86" s="48"/>
      <c r="S86" s="48"/>
      <c r="T86" s="48"/>
      <c r="U86" s="48"/>
    </row>
    <row r="87" spans="1:21" ht="20.100000000000001" customHeight="1" x14ac:dyDescent="0.25">
      <c r="A87" s="273"/>
      <c r="B87" s="262"/>
      <c r="C87" s="65">
        <v>3</v>
      </c>
      <c r="D87" s="45"/>
      <c r="E87" s="45"/>
      <c r="F87" s="57"/>
      <c r="G87" s="43"/>
      <c r="H87" s="43"/>
      <c r="I87" s="43"/>
      <c r="J87" s="43"/>
      <c r="K87" s="43"/>
      <c r="L87" s="43"/>
      <c r="M87" s="43"/>
      <c r="N87" s="43"/>
      <c r="O87" s="43"/>
      <c r="P87" s="43"/>
      <c r="Q87" s="58"/>
      <c r="R87" s="48"/>
      <c r="S87" s="48"/>
      <c r="T87" s="48"/>
      <c r="U87" s="48"/>
    </row>
    <row r="88" spans="1:21" ht="20.100000000000001" customHeight="1" x14ac:dyDescent="0.25">
      <c r="A88" s="273"/>
      <c r="B88" s="262"/>
      <c r="C88" s="65">
        <v>4</v>
      </c>
      <c r="D88" s="45"/>
      <c r="E88" s="45"/>
      <c r="F88" s="57"/>
      <c r="G88" s="43"/>
      <c r="H88" s="43"/>
      <c r="I88" s="43"/>
      <c r="J88" s="43"/>
      <c r="K88" s="43"/>
      <c r="L88" s="43"/>
      <c r="M88" s="43"/>
      <c r="N88" s="43"/>
      <c r="O88" s="43"/>
      <c r="P88" s="43"/>
      <c r="Q88" s="58"/>
      <c r="R88" s="48"/>
      <c r="S88" s="48"/>
      <c r="T88" s="48"/>
      <c r="U88" s="48"/>
    </row>
    <row r="89" spans="1:21" ht="20.100000000000001" customHeight="1" thickBot="1" x14ac:dyDescent="0.3">
      <c r="A89" s="273"/>
      <c r="B89" s="262"/>
      <c r="C89" s="65">
        <v>5</v>
      </c>
      <c r="D89" s="45"/>
      <c r="E89" s="45"/>
      <c r="F89" s="57"/>
      <c r="G89" s="43"/>
      <c r="H89" s="43"/>
      <c r="I89" s="43"/>
      <c r="J89" s="43"/>
      <c r="K89" s="43"/>
      <c r="L89" s="43"/>
      <c r="M89" s="43"/>
      <c r="N89" s="43"/>
      <c r="O89" s="43"/>
      <c r="P89" s="43"/>
      <c r="Q89" s="58"/>
      <c r="R89" s="48"/>
      <c r="S89" s="48"/>
      <c r="T89" s="48"/>
      <c r="U89" s="48"/>
    </row>
    <row r="90" spans="1:21" ht="20.100000000000001" customHeight="1" x14ac:dyDescent="0.25">
      <c r="A90" s="273"/>
      <c r="B90" s="261" t="s">
        <v>243</v>
      </c>
      <c r="C90" s="64">
        <v>1</v>
      </c>
      <c r="D90" s="46"/>
      <c r="E90" s="46"/>
      <c r="F90" s="60"/>
      <c r="G90" s="61"/>
      <c r="H90" s="61"/>
      <c r="I90" s="61"/>
      <c r="J90" s="61"/>
      <c r="K90" s="61"/>
      <c r="L90" s="61"/>
      <c r="M90" s="61"/>
      <c r="N90" s="61"/>
      <c r="O90" s="61"/>
      <c r="P90" s="61"/>
      <c r="Q90" s="62"/>
      <c r="R90" s="46"/>
      <c r="S90" s="46"/>
      <c r="T90" s="46"/>
      <c r="U90" s="46"/>
    </row>
    <row r="91" spans="1:21" ht="20.100000000000001" customHeight="1" x14ac:dyDescent="0.25">
      <c r="A91" s="273"/>
      <c r="B91" s="262"/>
      <c r="C91" s="65">
        <v>2</v>
      </c>
      <c r="D91" s="45"/>
      <c r="E91" s="45"/>
      <c r="F91" s="57"/>
      <c r="G91" s="43"/>
      <c r="H91" s="43"/>
      <c r="I91" s="43"/>
      <c r="J91" s="43"/>
      <c r="K91" s="43"/>
      <c r="L91" s="43"/>
      <c r="M91" s="43"/>
      <c r="N91" s="43"/>
      <c r="O91" s="43"/>
      <c r="P91" s="43"/>
      <c r="Q91" s="58"/>
      <c r="R91" s="48"/>
      <c r="S91" s="48"/>
      <c r="T91" s="48"/>
      <c r="U91" s="48"/>
    </row>
    <row r="92" spans="1:21" ht="20.100000000000001" customHeight="1" x14ac:dyDescent="0.25">
      <c r="A92" s="273"/>
      <c r="B92" s="262"/>
      <c r="C92" s="65">
        <v>3</v>
      </c>
      <c r="D92" s="45"/>
      <c r="E92" s="45"/>
      <c r="F92" s="57"/>
      <c r="G92" s="43"/>
      <c r="H92" s="43"/>
      <c r="I92" s="43"/>
      <c r="J92" s="43"/>
      <c r="K92" s="43"/>
      <c r="L92" s="43"/>
      <c r="M92" s="43"/>
      <c r="N92" s="43"/>
      <c r="O92" s="43"/>
      <c r="P92" s="43"/>
      <c r="Q92" s="58"/>
      <c r="R92" s="48"/>
      <c r="S92" s="48"/>
      <c r="T92" s="48"/>
      <c r="U92" s="48"/>
    </row>
    <row r="93" spans="1:21" ht="20.100000000000001" customHeight="1" x14ac:dyDescent="0.25">
      <c r="A93" s="273"/>
      <c r="B93" s="262"/>
      <c r="C93" s="65">
        <v>4</v>
      </c>
      <c r="D93" s="45"/>
      <c r="E93" s="45"/>
      <c r="F93" s="57"/>
      <c r="G93" s="43"/>
      <c r="H93" s="43"/>
      <c r="I93" s="43"/>
      <c r="J93" s="43"/>
      <c r="K93" s="43"/>
      <c r="L93" s="43"/>
      <c r="M93" s="43"/>
      <c r="N93" s="43"/>
      <c r="O93" s="43"/>
      <c r="P93" s="43"/>
      <c r="Q93" s="58"/>
      <c r="R93" s="48"/>
      <c r="S93" s="48"/>
      <c r="T93" s="48"/>
      <c r="U93" s="48"/>
    </row>
    <row r="94" spans="1:21" ht="20.100000000000001" customHeight="1" thickBot="1" x14ac:dyDescent="0.3">
      <c r="A94" s="273"/>
      <c r="B94" s="262"/>
      <c r="C94" s="65">
        <v>5</v>
      </c>
      <c r="D94" s="45"/>
      <c r="E94" s="45"/>
      <c r="F94" s="57"/>
      <c r="G94" s="43"/>
      <c r="H94" s="43"/>
      <c r="I94" s="43"/>
      <c r="J94" s="43"/>
      <c r="K94" s="43"/>
      <c r="L94" s="43"/>
      <c r="M94" s="43"/>
      <c r="N94" s="43"/>
      <c r="O94" s="43"/>
      <c r="P94" s="43"/>
      <c r="Q94" s="58"/>
      <c r="R94" s="48"/>
      <c r="S94" s="48"/>
      <c r="T94" s="48"/>
      <c r="U94" s="48"/>
    </row>
    <row r="95" spans="1:21" ht="20.100000000000001" customHeight="1" x14ac:dyDescent="0.25">
      <c r="A95" s="273"/>
      <c r="B95" s="261" t="s">
        <v>142</v>
      </c>
      <c r="C95" s="64">
        <v>1</v>
      </c>
      <c r="D95" s="46"/>
      <c r="E95" s="46"/>
      <c r="F95" s="60"/>
      <c r="G95" s="61"/>
      <c r="H95" s="61"/>
      <c r="I95" s="61"/>
      <c r="J95" s="61"/>
      <c r="K95" s="61"/>
      <c r="L95" s="61"/>
      <c r="M95" s="61"/>
      <c r="N95" s="61"/>
      <c r="O95" s="61"/>
      <c r="P95" s="61"/>
      <c r="Q95" s="62"/>
      <c r="R95" s="46"/>
      <c r="S95" s="46"/>
      <c r="T95" s="46"/>
      <c r="U95" s="46"/>
    </row>
    <row r="96" spans="1:21" ht="20.100000000000001" customHeight="1" x14ac:dyDescent="0.25">
      <c r="A96" s="273"/>
      <c r="B96" s="262"/>
      <c r="C96" s="65">
        <v>2</v>
      </c>
      <c r="D96" s="45"/>
      <c r="E96" s="45"/>
      <c r="F96" s="57"/>
      <c r="G96" s="43"/>
      <c r="H96" s="43"/>
      <c r="I96" s="43"/>
      <c r="J96" s="43"/>
      <c r="K96" s="43"/>
      <c r="L96" s="43"/>
      <c r="M96" s="43"/>
      <c r="N96" s="43"/>
      <c r="O96" s="43"/>
      <c r="P96" s="43"/>
      <c r="Q96" s="58"/>
      <c r="R96" s="48"/>
      <c r="S96" s="48"/>
      <c r="T96" s="48"/>
      <c r="U96" s="48"/>
    </row>
    <row r="97" spans="1:21" ht="20.100000000000001" customHeight="1" x14ac:dyDescent="0.25">
      <c r="A97" s="273"/>
      <c r="B97" s="262"/>
      <c r="C97" s="65">
        <v>3</v>
      </c>
      <c r="D97" s="45"/>
      <c r="E97" s="45"/>
      <c r="F97" s="57"/>
      <c r="G97" s="43"/>
      <c r="H97" s="43"/>
      <c r="I97" s="43"/>
      <c r="J97" s="43"/>
      <c r="K97" s="43"/>
      <c r="L97" s="43"/>
      <c r="M97" s="43"/>
      <c r="N97" s="43"/>
      <c r="O97" s="43"/>
      <c r="P97" s="43"/>
      <c r="Q97" s="58"/>
      <c r="R97" s="48"/>
      <c r="S97" s="48"/>
      <c r="T97" s="48"/>
      <c r="U97" s="48"/>
    </row>
    <row r="98" spans="1:21" ht="20.100000000000001" customHeight="1" x14ac:dyDescent="0.25">
      <c r="A98" s="273"/>
      <c r="B98" s="262"/>
      <c r="C98" s="65">
        <v>4</v>
      </c>
      <c r="D98" s="45"/>
      <c r="E98" s="45"/>
      <c r="F98" s="57"/>
      <c r="G98" s="43"/>
      <c r="H98" s="43"/>
      <c r="I98" s="43"/>
      <c r="J98" s="43"/>
      <c r="K98" s="43"/>
      <c r="L98" s="43"/>
      <c r="M98" s="43"/>
      <c r="N98" s="43"/>
      <c r="O98" s="43"/>
      <c r="P98" s="43"/>
      <c r="Q98" s="58"/>
      <c r="R98" s="48"/>
      <c r="S98" s="48"/>
      <c r="T98" s="48"/>
      <c r="U98" s="48"/>
    </row>
    <row r="99" spans="1:21" ht="20.100000000000001" customHeight="1" thickBot="1" x14ac:dyDescent="0.3">
      <c r="A99" s="273"/>
      <c r="B99" s="262"/>
      <c r="C99" s="65">
        <v>5</v>
      </c>
      <c r="D99" s="45"/>
      <c r="E99" s="45"/>
      <c r="F99" s="57"/>
      <c r="G99" s="43"/>
      <c r="H99" s="43"/>
      <c r="I99" s="43"/>
      <c r="J99" s="43"/>
      <c r="K99" s="43"/>
      <c r="L99" s="43"/>
      <c r="M99" s="43"/>
      <c r="N99" s="43"/>
      <c r="O99" s="43"/>
      <c r="P99" s="43"/>
      <c r="Q99" s="58"/>
      <c r="R99" s="48"/>
      <c r="S99" s="48"/>
      <c r="T99" s="48"/>
      <c r="U99" s="48"/>
    </row>
    <row r="100" spans="1:21" ht="20.100000000000001" customHeight="1" x14ac:dyDescent="0.25">
      <c r="A100" s="269" t="s">
        <v>249</v>
      </c>
      <c r="B100" s="261" t="s">
        <v>244</v>
      </c>
      <c r="C100" s="64">
        <v>1</v>
      </c>
      <c r="D100" s="75" t="s">
        <v>295</v>
      </c>
      <c r="E100" s="46" t="s">
        <v>275</v>
      </c>
      <c r="F100" s="60" t="s">
        <v>276</v>
      </c>
      <c r="G100" s="61" t="s">
        <v>276</v>
      </c>
      <c r="H100" s="61" t="s">
        <v>276</v>
      </c>
      <c r="I100" s="61" t="s">
        <v>276</v>
      </c>
      <c r="J100" s="61" t="s">
        <v>276</v>
      </c>
      <c r="K100" s="61"/>
      <c r="L100" s="61"/>
      <c r="M100" s="61"/>
      <c r="N100" s="61"/>
      <c r="O100" s="61"/>
      <c r="P100" s="61"/>
      <c r="Q100" s="62"/>
      <c r="R100" s="46" t="s">
        <v>296</v>
      </c>
      <c r="S100" s="46" t="s">
        <v>297</v>
      </c>
      <c r="T100" s="46"/>
      <c r="U100" s="46"/>
    </row>
    <row r="101" spans="1:21" ht="20.100000000000001" customHeight="1" x14ac:dyDescent="0.25">
      <c r="A101" s="270"/>
      <c r="B101" s="262"/>
      <c r="C101" s="65">
        <v>2</v>
      </c>
      <c r="D101" s="45"/>
      <c r="E101" s="45"/>
      <c r="F101" s="57"/>
      <c r="G101" s="43"/>
      <c r="H101" s="43"/>
      <c r="I101" s="43"/>
      <c r="J101" s="43"/>
      <c r="K101" s="43"/>
      <c r="L101" s="43"/>
      <c r="M101" s="43"/>
      <c r="N101" s="43"/>
      <c r="O101" s="43"/>
      <c r="P101" s="43"/>
      <c r="Q101" s="58"/>
      <c r="R101" s="48"/>
      <c r="S101" s="48"/>
      <c r="T101" s="48"/>
      <c r="U101" s="48"/>
    </row>
    <row r="102" spans="1:21" ht="20.100000000000001" customHeight="1" x14ac:dyDescent="0.25">
      <c r="A102" s="270"/>
      <c r="B102" s="262"/>
      <c r="C102" s="65">
        <v>3</v>
      </c>
      <c r="D102" s="45"/>
      <c r="E102" s="45"/>
      <c r="F102" s="57"/>
      <c r="G102" s="43"/>
      <c r="H102" s="43"/>
      <c r="I102" s="43"/>
      <c r="J102" s="43"/>
      <c r="K102" s="43"/>
      <c r="L102" s="43"/>
      <c r="M102" s="43"/>
      <c r="N102" s="43"/>
      <c r="O102" s="43"/>
      <c r="P102" s="43"/>
      <c r="Q102" s="58"/>
      <c r="R102" s="48"/>
      <c r="S102" s="48"/>
      <c r="T102" s="48"/>
      <c r="U102" s="48"/>
    </row>
    <row r="103" spans="1:21" ht="20.100000000000001" customHeight="1" x14ac:dyDescent="0.25">
      <c r="A103" s="270"/>
      <c r="B103" s="262"/>
      <c r="C103" s="65">
        <v>4</v>
      </c>
      <c r="D103" s="45"/>
      <c r="E103" s="45"/>
      <c r="F103" s="57"/>
      <c r="G103" s="43"/>
      <c r="H103" s="43"/>
      <c r="I103" s="43"/>
      <c r="J103" s="43"/>
      <c r="K103" s="43"/>
      <c r="L103" s="43"/>
      <c r="M103" s="43"/>
      <c r="N103" s="43"/>
      <c r="O103" s="43"/>
      <c r="P103" s="43"/>
      <c r="Q103" s="58"/>
      <c r="R103" s="48"/>
      <c r="S103" s="48"/>
      <c r="T103" s="48"/>
      <c r="U103" s="48"/>
    </row>
    <row r="104" spans="1:21" ht="20.100000000000001" customHeight="1" thickBot="1" x14ac:dyDescent="0.3">
      <c r="A104" s="270"/>
      <c r="B104" s="262"/>
      <c r="C104" s="65">
        <v>5</v>
      </c>
      <c r="D104" s="45"/>
      <c r="E104" s="45"/>
      <c r="F104" s="57"/>
      <c r="G104" s="43"/>
      <c r="H104" s="43"/>
      <c r="I104" s="43"/>
      <c r="J104" s="43"/>
      <c r="K104" s="43"/>
      <c r="L104" s="43"/>
      <c r="M104" s="43"/>
      <c r="N104" s="43"/>
      <c r="O104" s="43"/>
      <c r="P104" s="43"/>
      <c r="Q104" s="58"/>
      <c r="R104" s="48"/>
      <c r="S104" s="48"/>
      <c r="T104" s="48"/>
      <c r="U104" s="48"/>
    </row>
    <row r="105" spans="1:21" ht="20.100000000000001" customHeight="1" x14ac:dyDescent="0.25">
      <c r="A105" s="270"/>
      <c r="B105" s="261" t="s">
        <v>245</v>
      </c>
      <c r="C105" s="64">
        <v>1</v>
      </c>
      <c r="D105" s="46"/>
      <c r="E105" s="46"/>
      <c r="F105" s="60"/>
      <c r="G105" s="61"/>
      <c r="H105" s="61"/>
      <c r="I105" s="61"/>
      <c r="J105" s="61"/>
      <c r="K105" s="61"/>
      <c r="L105" s="61"/>
      <c r="M105" s="61"/>
      <c r="N105" s="61"/>
      <c r="O105" s="61"/>
      <c r="P105" s="61"/>
      <c r="Q105" s="62"/>
      <c r="R105" s="46"/>
      <c r="S105" s="46"/>
      <c r="T105" s="46"/>
      <c r="U105" s="46"/>
    </row>
    <row r="106" spans="1:21" ht="20.100000000000001" customHeight="1" x14ac:dyDescent="0.25">
      <c r="A106" s="270"/>
      <c r="B106" s="262"/>
      <c r="C106" s="65">
        <v>2</v>
      </c>
      <c r="D106" s="45"/>
      <c r="E106" s="45"/>
      <c r="F106" s="57"/>
      <c r="G106" s="43"/>
      <c r="H106" s="43"/>
      <c r="I106" s="43"/>
      <c r="J106" s="43"/>
      <c r="K106" s="43"/>
      <c r="L106" s="43"/>
      <c r="M106" s="43"/>
      <c r="N106" s="43"/>
      <c r="O106" s="43"/>
      <c r="P106" s="43"/>
      <c r="Q106" s="58"/>
      <c r="R106" s="48"/>
      <c r="S106" s="48"/>
      <c r="T106" s="48"/>
      <c r="U106" s="48"/>
    </row>
    <row r="107" spans="1:21" ht="20.100000000000001" customHeight="1" x14ac:dyDescent="0.25">
      <c r="A107" s="270"/>
      <c r="B107" s="262"/>
      <c r="C107" s="65">
        <v>3</v>
      </c>
      <c r="D107" s="45"/>
      <c r="E107" s="45"/>
      <c r="F107" s="57"/>
      <c r="G107" s="43"/>
      <c r="H107" s="43"/>
      <c r="I107" s="43"/>
      <c r="J107" s="43"/>
      <c r="K107" s="43"/>
      <c r="L107" s="43"/>
      <c r="M107" s="43"/>
      <c r="N107" s="43"/>
      <c r="O107" s="43"/>
      <c r="P107" s="43"/>
      <c r="Q107" s="58"/>
      <c r="R107" s="48"/>
      <c r="S107" s="48"/>
      <c r="T107" s="48"/>
      <c r="U107" s="48"/>
    </row>
    <row r="108" spans="1:21" ht="20.100000000000001" customHeight="1" x14ac:dyDescent="0.25">
      <c r="A108" s="270"/>
      <c r="B108" s="262"/>
      <c r="C108" s="65">
        <v>4</v>
      </c>
      <c r="D108" s="45"/>
      <c r="E108" s="45"/>
      <c r="F108" s="57"/>
      <c r="G108" s="43"/>
      <c r="H108" s="43"/>
      <c r="I108" s="43"/>
      <c r="J108" s="43"/>
      <c r="K108" s="43"/>
      <c r="L108" s="43"/>
      <c r="M108" s="43"/>
      <c r="N108" s="43"/>
      <c r="O108" s="43"/>
      <c r="P108" s="43"/>
      <c r="Q108" s="58"/>
      <c r="R108" s="48"/>
      <c r="S108" s="48"/>
      <c r="T108" s="48"/>
      <c r="U108" s="48"/>
    </row>
    <row r="109" spans="1:21" ht="20.100000000000001" customHeight="1" thickBot="1" x14ac:dyDescent="0.3">
      <c r="A109" s="270"/>
      <c r="B109" s="262"/>
      <c r="C109" s="65">
        <v>5</v>
      </c>
      <c r="D109" s="45"/>
      <c r="E109" s="45"/>
      <c r="F109" s="57"/>
      <c r="G109" s="43"/>
      <c r="H109" s="43"/>
      <c r="I109" s="43"/>
      <c r="J109" s="43"/>
      <c r="K109" s="43"/>
      <c r="L109" s="43"/>
      <c r="M109" s="43"/>
      <c r="N109" s="43"/>
      <c r="O109" s="43"/>
      <c r="P109" s="43"/>
      <c r="Q109" s="58"/>
      <c r="R109" s="48"/>
      <c r="S109" s="48"/>
      <c r="T109" s="48"/>
      <c r="U109" s="48"/>
    </row>
    <row r="110" spans="1:21" ht="20.100000000000001" customHeight="1" x14ac:dyDescent="0.25">
      <c r="A110" s="270"/>
      <c r="B110" s="261" t="s">
        <v>246</v>
      </c>
      <c r="C110" s="64">
        <v>1</v>
      </c>
      <c r="D110" s="46" t="s">
        <v>298</v>
      </c>
      <c r="E110" s="46" t="s">
        <v>275</v>
      </c>
      <c r="F110" s="60" t="s">
        <v>276</v>
      </c>
      <c r="G110" s="61" t="s">
        <v>276</v>
      </c>
      <c r="H110" s="61" t="s">
        <v>276</v>
      </c>
      <c r="I110" s="61"/>
      <c r="J110" s="61"/>
      <c r="K110" s="61"/>
      <c r="L110" s="61"/>
      <c r="M110" s="61"/>
      <c r="N110" s="61"/>
      <c r="O110" s="61"/>
      <c r="P110" s="61"/>
      <c r="Q110" s="62"/>
      <c r="R110" s="76" t="s">
        <v>299</v>
      </c>
      <c r="S110" s="76" t="s">
        <v>300</v>
      </c>
      <c r="T110" s="46" t="s">
        <v>301</v>
      </c>
      <c r="U110" s="46"/>
    </row>
    <row r="111" spans="1:21" ht="20.100000000000001" customHeight="1" x14ac:dyDescent="0.25">
      <c r="A111" s="270"/>
      <c r="B111" s="262"/>
      <c r="C111" s="65">
        <v>2</v>
      </c>
      <c r="D111" s="45"/>
      <c r="E111" s="45"/>
      <c r="F111" s="57"/>
      <c r="G111" s="43"/>
      <c r="H111" s="43"/>
      <c r="I111" s="43"/>
      <c r="J111" s="43"/>
      <c r="K111" s="43"/>
      <c r="L111" s="43"/>
      <c r="M111" s="43"/>
      <c r="N111" s="43"/>
      <c r="O111" s="43"/>
      <c r="P111" s="43"/>
      <c r="Q111" s="58"/>
      <c r="R111" s="48"/>
      <c r="S111" s="48"/>
      <c r="T111" s="48"/>
      <c r="U111" s="48"/>
    </row>
    <row r="112" spans="1:21" ht="20.100000000000001" customHeight="1" x14ac:dyDescent="0.25">
      <c r="A112" s="270"/>
      <c r="B112" s="262"/>
      <c r="C112" s="65">
        <v>3</v>
      </c>
      <c r="D112" s="45"/>
      <c r="E112" s="45"/>
      <c r="F112" s="57"/>
      <c r="G112" s="43"/>
      <c r="H112" s="43"/>
      <c r="I112" s="43"/>
      <c r="J112" s="43"/>
      <c r="K112" s="43"/>
      <c r="L112" s="43"/>
      <c r="M112" s="43"/>
      <c r="N112" s="43"/>
      <c r="O112" s="43"/>
      <c r="P112" s="43"/>
      <c r="Q112" s="58"/>
      <c r="R112" s="48"/>
      <c r="S112" s="48"/>
      <c r="T112" s="48"/>
      <c r="U112" s="48"/>
    </row>
    <row r="113" spans="1:21" ht="20.100000000000001" customHeight="1" x14ac:dyDescent="0.25">
      <c r="A113" s="270"/>
      <c r="B113" s="262"/>
      <c r="C113" s="65">
        <v>4</v>
      </c>
      <c r="D113" s="45"/>
      <c r="E113" s="45"/>
      <c r="F113" s="57"/>
      <c r="G113" s="43"/>
      <c r="H113" s="43"/>
      <c r="I113" s="43"/>
      <c r="J113" s="43"/>
      <c r="K113" s="43"/>
      <c r="L113" s="43"/>
      <c r="M113" s="43"/>
      <c r="N113" s="43"/>
      <c r="O113" s="43"/>
      <c r="P113" s="43"/>
      <c r="Q113" s="58"/>
      <c r="R113" s="48"/>
      <c r="S113" s="48"/>
      <c r="T113" s="48"/>
      <c r="U113" s="48"/>
    </row>
    <row r="114" spans="1:21" ht="20.100000000000001" customHeight="1" thickBot="1" x14ac:dyDescent="0.3">
      <c r="A114" s="270"/>
      <c r="B114" s="262"/>
      <c r="C114" s="65">
        <v>5</v>
      </c>
      <c r="D114" s="45"/>
      <c r="E114" s="45"/>
      <c r="F114" s="57"/>
      <c r="G114" s="43"/>
      <c r="H114" s="43"/>
      <c r="I114" s="43"/>
      <c r="J114" s="43"/>
      <c r="K114" s="43"/>
      <c r="L114" s="43"/>
      <c r="M114" s="43"/>
      <c r="N114" s="43"/>
      <c r="O114" s="43"/>
      <c r="P114" s="43"/>
      <c r="Q114" s="58"/>
      <c r="R114" s="48"/>
      <c r="S114" s="48"/>
      <c r="T114" s="48"/>
      <c r="U114" s="48"/>
    </row>
    <row r="115" spans="1:21" ht="20.100000000000001" customHeight="1" x14ac:dyDescent="0.25">
      <c r="A115" s="270"/>
      <c r="B115" s="261" t="s">
        <v>247</v>
      </c>
      <c r="C115" s="64">
        <v>1</v>
      </c>
      <c r="D115" s="46"/>
      <c r="E115" s="46"/>
      <c r="F115" s="60"/>
      <c r="G115" s="61"/>
      <c r="H115" s="61"/>
      <c r="I115" s="61"/>
      <c r="J115" s="61"/>
      <c r="K115" s="61"/>
      <c r="L115" s="61"/>
      <c r="M115" s="61"/>
      <c r="N115" s="61"/>
      <c r="O115" s="61"/>
      <c r="P115" s="61"/>
      <c r="Q115" s="62"/>
      <c r="R115" s="46"/>
      <c r="S115" s="46"/>
      <c r="T115" s="46"/>
      <c r="U115" s="46"/>
    </row>
    <row r="116" spans="1:21" ht="20.100000000000001" customHeight="1" x14ac:dyDescent="0.25">
      <c r="A116" s="270"/>
      <c r="B116" s="262"/>
      <c r="C116" s="65">
        <v>2</v>
      </c>
      <c r="D116" s="45"/>
      <c r="E116" s="45"/>
      <c r="F116" s="57"/>
      <c r="G116" s="43"/>
      <c r="H116" s="43"/>
      <c r="I116" s="43"/>
      <c r="J116" s="43"/>
      <c r="K116" s="43"/>
      <c r="L116" s="43"/>
      <c r="M116" s="43"/>
      <c r="N116" s="43"/>
      <c r="O116" s="43"/>
      <c r="P116" s="43"/>
      <c r="Q116" s="58"/>
      <c r="R116" s="48"/>
      <c r="S116" s="48"/>
      <c r="T116" s="48"/>
      <c r="U116" s="48"/>
    </row>
    <row r="117" spans="1:21" ht="20.100000000000001" customHeight="1" x14ac:dyDescent="0.25">
      <c r="A117" s="270"/>
      <c r="B117" s="262"/>
      <c r="C117" s="65">
        <v>3</v>
      </c>
      <c r="D117" s="45"/>
      <c r="E117" s="45"/>
      <c r="F117" s="57"/>
      <c r="G117" s="43"/>
      <c r="H117" s="43"/>
      <c r="I117" s="43"/>
      <c r="J117" s="43"/>
      <c r="K117" s="43"/>
      <c r="L117" s="43"/>
      <c r="M117" s="43"/>
      <c r="N117" s="43"/>
      <c r="O117" s="43"/>
      <c r="P117" s="43"/>
      <c r="Q117" s="58"/>
      <c r="R117" s="48"/>
      <c r="S117" s="48"/>
      <c r="T117" s="48"/>
      <c r="U117" s="48"/>
    </row>
    <row r="118" spans="1:21" ht="20.100000000000001" customHeight="1" x14ac:dyDescent="0.25">
      <c r="A118" s="270"/>
      <c r="B118" s="262"/>
      <c r="C118" s="65">
        <v>4</v>
      </c>
      <c r="D118" s="45"/>
      <c r="E118" s="45"/>
      <c r="F118" s="57"/>
      <c r="G118" s="43"/>
      <c r="H118" s="43"/>
      <c r="I118" s="43"/>
      <c r="J118" s="43"/>
      <c r="K118" s="43"/>
      <c r="L118" s="43"/>
      <c r="M118" s="43"/>
      <c r="N118" s="43"/>
      <c r="O118" s="43"/>
      <c r="P118" s="43"/>
      <c r="Q118" s="58"/>
      <c r="R118" s="48"/>
      <c r="S118" s="48"/>
      <c r="T118" s="48"/>
      <c r="U118" s="48"/>
    </row>
    <row r="119" spans="1:21" ht="20.100000000000001" customHeight="1" thickBot="1" x14ac:dyDescent="0.3">
      <c r="A119" s="271"/>
      <c r="B119" s="268"/>
      <c r="C119" s="65">
        <v>5</v>
      </c>
      <c r="D119" s="45"/>
      <c r="E119" s="45"/>
      <c r="F119" s="57"/>
      <c r="G119" s="43"/>
      <c r="H119" s="43"/>
      <c r="I119" s="43"/>
      <c r="J119" s="43"/>
      <c r="K119" s="43"/>
      <c r="L119" s="43"/>
      <c r="M119" s="43"/>
      <c r="N119" s="43"/>
      <c r="O119" s="43"/>
      <c r="P119" s="43"/>
      <c r="Q119" s="58"/>
      <c r="R119" s="48"/>
      <c r="S119" s="48"/>
      <c r="T119" s="48"/>
      <c r="U119" s="48"/>
    </row>
    <row r="120" spans="1:21" x14ac:dyDescent="0.25">
      <c r="U120" s="66" t="s">
        <v>252</v>
      </c>
    </row>
  </sheetData>
  <mergeCells count="48">
    <mergeCell ref="B115:B119"/>
    <mergeCell ref="A100:A119"/>
    <mergeCell ref="B90:B94"/>
    <mergeCell ref="B95:B99"/>
    <mergeCell ref="B70:B74"/>
    <mergeCell ref="A70:A99"/>
    <mergeCell ref="B100:B104"/>
    <mergeCell ref="B105:B109"/>
    <mergeCell ref="B110:B114"/>
    <mergeCell ref="B65:B69"/>
    <mergeCell ref="A46:A69"/>
    <mergeCell ref="B75:B79"/>
    <mergeCell ref="B80:B84"/>
    <mergeCell ref="B85:B89"/>
    <mergeCell ref="B60:B64"/>
    <mergeCell ref="B40:B44"/>
    <mergeCell ref="A15:A44"/>
    <mergeCell ref="B45:B49"/>
    <mergeCell ref="B50:B54"/>
    <mergeCell ref="B55:B59"/>
    <mergeCell ref="B15:B19"/>
    <mergeCell ref="B20:B24"/>
    <mergeCell ref="B25:B29"/>
    <mergeCell ref="B30:B34"/>
    <mergeCell ref="B35:B39"/>
    <mergeCell ref="R13:U13"/>
    <mergeCell ref="D12:U12"/>
    <mergeCell ref="A13:A14"/>
    <mergeCell ref="B13:B14"/>
    <mergeCell ref="C13:C14"/>
    <mergeCell ref="D13:D14"/>
    <mergeCell ref="E13:E14"/>
    <mergeCell ref="F13:Q13"/>
    <mergeCell ref="A12:C12"/>
    <mergeCell ref="D8:U8"/>
    <mergeCell ref="D10:U10"/>
    <mergeCell ref="D11:U11"/>
    <mergeCell ref="A8:C8"/>
    <mergeCell ref="A9:C9"/>
    <mergeCell ref="A10:C10"/>
    <mergeCell ref="A11:C11"/>
    <mergeCell ref="A1:U1"/>
    <mergeCell ref="A2:U2"/>
    <mergeCell ref="A3:U3"/>
    <mergeCell ref="A4:U4"/>
    <mergeCell ref="D7:U7"/>
    <mergeCell ref="A6:U6"/>
    <mergeCell ref="A7:C7"/>
  </mergeCells>
  <hyperlinks>
    <hyperlink ref="B15:B119" location="'INSTRUMENTO BASICO'!A1" display="DIRECCIONAMIENTO ESTRATEGICO Y HORIZONTE INSTITUCIONAL"/>
    <hyperlink ref="D12" r:id="rId1"/>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INSTRUMENTO BASICO</vt:lpstr>
      <vt:lpstr>PMI</vt:lpstr>
      <vt:lpstr>Hoja2</vt:lpstr>
      <vt:lpstr>'INSTRUMENTO BASICO'!Área_de_impresión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manuel.davila</dc:creator>
  <cp:lastModifiedBy>Luffi</cp:lastModifiedBy>
  <cp:lastPrinted>2011-08-18T21:02:10Z</cp:lastPrinted>
  <dcterms:created xsi:type="dcterms:W3CDTF">2010-11-12T15:07:05Z</dcterms:created>
  <dcterms:modified xsi:type="dcterms:W3CDTF">2016-08-02T22:06:02Z</dcterms:modified>
</cp:coreProperties>
</file>